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2\"/>
    </mc:Choice>
  </mc:AlternateContent>
  <bookViews>
    <workbookView xWindow="0" yWindow="0" windowWidth="24000" windowHeight="9420"/>
  </bookViews>
  <sheets>
    <sheet name="2.2.14.1_2016" sheetId="1" r:id="rId1"/>
  </sheets>
  <definedNames>
    <definedName name="A_IMPRESIÓN_IM" localSheetId="0">'2.2.14.1_2016'!#REF!</definedName>
    <definedName name="A_IMPRESIÓN_IM">#REF!</definedName>
    <definedName name="_xlnm.Print_Area" localSheetId="0">'2.2.14.1_2016'!$A:$AB</definedName>
    <definedName name="C.CINCUENTAYCUATRO">#REF!</definedName>
    <definedName name="CHEQUESCANCELADOS">#REF!</definedName>
    <definedName name="CINC.YCUATRO">#REF!</definedName>
    <definedName name="CINCUENTAYCUATRO">#REF!</definedName>
    <definedName name="CONCENTRADO">#REF!</definedName>
    <definedName name="Imprimir_área_IM" localSheetId="0">'2.2.14.1_2016'!#REF!</definedName>
    <definedName name="N.ORDINARIA">#REF!</definedName>
    <definedName name="NOMINAORDINARIA">#REF!</definedName>
    <definedName name="ORDINARIA">#REF!</definedName>
    <definedName name="P.P.CUARTASEPT">#REF!</definedName>
    <definedName name="P.P.PRIM.SEPT">#REF!</definedName>
    <definedName name="P.P.QUINTASEPT">#REF!</definedName>
    <definedName name="P.P.SEG.SEPT.">#REF!</definedName>
    <definedName name="P.P.TERC.SEPT.">#REF!</definedName>
    <definedName name="P.P.TOTALSEPT.">#REF!</definedName>
    <definedName name="P.PAGOS">#REF!</definedName>
    <definedName name="P.U.CUARTASEPT">#REF!</definedName>
    <definedName name="P.U.PRIMSEPT">#REF!</definedName>
    <definedName name="P.U.QUINTASEPT">#REF!</definedName>
    <definedName name="P.U.SEG.SEPT">#REF!</definedName>
    <definedName name="P.U.TERC.SEPT">#REF!</definedName>
    <definedName name="P.U.TOTALSEPT">#REF!</definedName>
    <definedName name="P.UNICOS">#REF!</definedName>
    <definedName name="PAGOS.P.">#REF!</definedName>
    <definedName name="PENSIONES">#REF!</definedName>
    <definedName name="RECUPER">#REF!</definedName>
    <definedName name="S">#REF!</definedName>
    <definedName name="SECENTAS">#REF!</definedName>
    <definedName name="SEGUROS">#REF!</definedName>
    <definedName name="SER.MED">#REF!</definedName>
    <definedName name="SETENTAYSIETECEROCUATRO">#REF!</definedName>
    <definedName name="T.PARTIDA">#REF!</definedName>
    <definedName name="TOTALP.P.">#REF!</definedName>
  </definedNames>
  <calcPr calcId="152511"/>
</workbook>
</file>

<file path=xl/calcChain.xml><?xml version="1.0" encoding="utf-8"?>
<calcChain xmlns="http://schemas.openxmlformats.org/spreadsheetml/2006/main">
  <c r="U30" i="1" l="1"/>
  <c r="AA15" i="1" l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26" i="1"/>
  <c r="AA25" i="1"/>
  <c r="AA24" i="1"/>
  <c r="AA23" i="1"/>
  <c r="AA22" i="1"/>
  <c r="AA19" i="1"/>
  <c r="AA18" i="1"/>
  <c r="AA17" i="1"/>
  <c r="AA16" i="1"/>
  <c r="AA21" i="1" l="1"/>
  <c r="Q21" i="1"/>
  <c r="M21" i="1"/>
  <c r="G15" i="1" l="1"/>
  <c r="W21" i="1" l="1"/>
  <c r="M15" i="1" l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19" i="1"/>
  <c r="Z18" i="1"/>
  <c r="Z17" i="1"/>
  <c r="Z16" i="1"/>
  <c r="Y21" i="1"/>
  <c r="X21" i="1"/>
  <c r="V21" i="1"/>
  <c r="U21" i="1"/>
  <c r="T21" i="1"/>
  <c r="S21" i="1"/>
  <c r="R21" i="1"/>
  <c r="P21" i="1"/>
  <c r="Y15" i="1"/>
  <c r="X15" i="1"/>
  <c r="W15" i="1"/>
  <c r="V15" i="1"/>
  <c r="U15" i="1"/>
  <c r="T15" i="1"/>
  <c r="S15" i="1"/>
  <c r="R15" i="1"/>
  <c r="Q15" i="1"/>
  <c r="P15" i="1"/>
  <c r="C21" i="1"/>
  <c r="B21" i="1"/>
  <c r="F21" i="1"/>
  <c r="F15" i="1"/>
  <c r="O21" i="1"/>
  <c r="N21" i="1"/>
  <c r="L21" i="1"/>
  <c r="K21" i="1"/>
  <c r="J21" i="1"/>
  <c r="I21" i="1"/>
  <c r="H21" i="1"/>
  <c r="G21" i="1"/>
  <c r="E21" i="1"/>
  <c r="D21" i="1"/>
  <c r="O15" i="1"/>
  <c r="N15" i="1"/>
  <c r="L15" i="1"/>
  <c r="K15" i="1"/>
  <c r="J15" i="1"/>
  <c r="I15" i="1"/>
  <c r="H15" i="1"/>
  <c r="E15" i="1"/>
  <c r="D15" i="1"/>
  <c r="C15" i="1"/>
  <c r="C13" i="1" s="1"/>
  <c r="B15" i="1"/>
  <c r="Q13" i="1" l="1"/>
  <c r="E13" i="1"/>
  <c r="T13" i="1"/>
  <c r="O13" i="1"/>
  <c r="F13" i="1"/>
  <c r="M13" i="1"/>
  <c r="U13" i="1"/>
  <c r="X13" i="1"/>
  <c r="V13" i="1"/>
  <c r="L13" i="1"/>
  <c r="Y13" i="1"/>
  <c r="R13" i="1"/>
  <c r="P13" i="1"/>
  <c r="K13" i="1"/>
  <c r="J13" i="1"/>
  <c r="Z15" i="1"/>
  <c r="H13" i="1"/>
  <c r="G13" i="1"/>
  <c r="W13" i="1"/>
  <c r="S13" i="1"/>
  <c r="I13" i="1"/>
  <c r="N13" i="1"/>
  <c r="B13" i="1"/>
  <c r="D13" i="1"/>
  <c r="Z21" i="1"/>
  <c r="AA13" i="1" l="1"/>
  <c r="Z13" i="1"/>
</calcChain>
</file>

<file path=xl/sharedStrings.xml><?xml version="1.0" encoding="utf-8"?>
<sst xmlns="http://schemas.openxmlformats.org/spreadsheetml/2006/main" count="81" uniqueCount="56">
  <si>
    <t>Entidad</t>
  </si>
  <si>
    <t>Enero</t>
  </si>
  <si>
    <t>Casos</t>
  </si>
  <si>
    <t>Importe</t>
  </si>
  <si>
    <t>Febrero</t>
  </si>
  <si>
    <t>Marzo</t>
  </si>
  <si>
    <t>Abril</t>
  </si>
  <si>
    <t>Mayo</t>
  </si>
  <si>
    <t>Junio</t>
  </si>
  <si>
    <t>Julio</t>
  </si>
  <si>
    <t>Total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</si>
  <si>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</si>
  <si>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</si>
  <si>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</si>
  <si>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</si>
  <si>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</si>
  <si>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</si>
  <si>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</si>
  <si>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</si>
  <si>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</si>
  <si>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</si>
  <si>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</si>
  <si>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</si>
  <si>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</si>
  <si>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</si>
  <si>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</si>
  <si>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</si>
  <si>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</si>
  <si>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</si>
  <si>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</si>
  <si>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</si>
  <si>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</si>
  <si>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</si>
  <si>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</si>
  <si>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</si>
  <si>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</si>
  <si>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</si>
  <si>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</si>
  <si>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</si>
  <si>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</si>
  <si>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</si>
  <si>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</si>
  <si>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</si>
  <si>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</si>
  <si>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</si>
  <si>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</si>
  <si>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Agosto</t>
  </si>
  <si>
    <t>Septiembre</t>
  </si>
  <si>
    <t>Octubre</t>
  </si>
  <si>
    <t>Noviembre</t>
  </si>
  <si>
    <t>Diciembre</t>
  </si>
  <si>
    <t>1/ Los importes en negativo y sin casos corresponden a recuperaciones y ajustes que se determinaron en el Sistema de Programación y  Ejercicio Presupuestal (SPEP).</t>
  </si>
  <si>
    <t>2.2.14.1 Número y Costo de Gastos de Funeral  por Riesgos del Trabajo por Entidad Federativa 
(Miles de Pesos) 1/</t>
  </si>
  <si>
    <t>Estados</t>
  </si>
  <si>
    <t>Anuario Estadístico 2016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</si>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</sst>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164" formatCode="#,##0_);\(#,##0\)"/>
    <numFmt numFmtId="165" formatCode="#,##0.0_);\(#,##0.0\)"/>
    <numFmt numFmtId="166" formatCode="&quot;$&quot;#,##0.0"/>
    <numFmt numFmtId="167" formatCode="0.000"/>
    <numFmt numFmtId="168" formatCode="0.0"/>
    <numFmt numFmtId="169" formatCode="#,##0.0"/>
  </numFmts>
  <fonts count="12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4"/>
      <name val="Soberana Titular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0"/>
      <name val="Soberana Sans Light"/>
      <family val="3"/>
    </font>
    <font>
      <sz val="12"/>
      <color rgb="FF000000"/>
      <name val="Soberana Sans Light"/>
      <family val="3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</cellStyleXfs>
  <cellXfs count="51">
    <xf numFmtId="0" fontId="0" fillId="0" borderId="0" xfId="0"/>
    <xf numFmtId="0" fontId="2" fillId="0" borderId="0" xfId="3" applyFont="1"/>
    <xf numFmtId="0" fontId="2" fillId="0" borderId="0" xfId="3" applyFont="1" applyAlignment="1" applyProtection="1">
      <alignment horizontal="center"/>
    </xf>
    <xf numFmtId="0" fontId="3" fillId="0" borderId="0" xfId="3" applyFont="1"/>
    <xf numFmtId="164" fontId="2" fillId="0" borderId="0" xfId="3" applyNumberFormat="1" applyFont="1" applyBorder="1" applyProtection="1"/>
    <xf numFmtId="165" fontId="2" fillId="0" borderId="0" xfId="3" applyNumberFormat="1" applyFont="1" applyBorder="1" applyProtection="1"/>
    <xf numFmtId="0" fontId="2" fillId="0" borderId="0" xfId="3" applyFont="1" applyBorder="1"/>
    <xf numFmtId="0" fontId="3" fillId="0" borderId="0" xfId="3" applyFont="1" applyAlignment="1" applyProtection="1">
      <alignment horizontal="right"/>
    </xf>
    <xf numFmtId="0" fontId="3" fillId="0" borderId="0" xfId="3" applyFont="1" applyAlignment="1" applyProtection="1"/>
    <xf numFmtId="0" fontId="2" fillId="0" borderId="0" xfId="3" applyFont="1" applyAlignment="1"/>
    <xf numFmtId="0" fontId="8" fillId="0" borderId="0" xfId="3" applyFont="1" applyAlignment="1" applyProtection="1"/>
    <xf numFmtId="0" fontId="8" fillId="0" borderId="0" xfId="3" applyFont="1" applyAlignment="1"/>
    <xf numFmtId="0" fontId="7" fillId="0" borderId="0" xfId="3" applyFont="1" applyAlignment="1"/>
    <xf numFmtId="0" fontId="7" fillId="0" borderId="0" xfId="3" applyFont="1" applyAlignment="1" applyProtection="1"/>
    <xf numFmtId="0" fontId="7" fillId="0" borderId="1" xfId="3" applyFont="1" applyBorder="1" applyAlignment="1" applyProtection="1"/>
    <xf numFmtId="0" fontId="2" fillId="0" borderId="0" xfId="3" applyFont="1" applyBorder="1" applyAlignment="1" applyProtection="1"/>
    <xf numFmtId="0" fontId="7" fillId="0" borderId="0" xfId="3" applyFont="1" applyBorder="1" applyAlignment="1" applyProtection="1"/>
    <xf numFmtId="3" fontId="8" fillId="0" borderId="0" xfId="3" applyNumberFormat="1" applyFont="1" applyProtection="1"/>
    <xf numFmtId="3" fontId="7" fillId="0" borderId="0" xfId="3" applyNumberFormat="1" applyFont="1" applyProtection="1"/>
    <xf numFmtId="3" fontId="7" fillId="0" borderId="1" xfId="3" applyNumberFormat="1" applyFont="1" applyBorder="1" applyProtection="1"/>
    <xf numFmtId="165" fontId="3" fillId="0" borderId="0" xfId="3" applyNumberFormat="1" applyFont="1" applyAlignment="1" applyProtection="1">
      <alignment horizontal="right"/>
    </xf>
    <xf numFmtId="165" fontId="2" fillId="0" borderId="0" xfId="3" applyNumberFormat="1" applyFont="1"/>
    <xf numFmtId="0" fontId="6" fillId="0" borderId="3" xfId="3" applyFont="1" applyFill="1" applyBorder="1" applyAlignment="1" applyProtection="1">
      <alignment horizontal="center" vertical="top"/>
    </xf>
    <xf numFmtId="165" fontId="6" fillId="0" borderId="3" xfId="3" applyNumberFormat="1" applyFont="1" applyFill="1" applyBorder="1" applyAlignment="1" applyProtection="1">
      <alignment horizontal="center" vertical="top"/>
    </xf>
    <xf numFmtId="166" fontId="8" fillId="0" borderId="0" xfId="1" applyNumberFormat="1" applyFont="1" applyFill="1" applyAlignment="1">
      <alignment horizontal="right"/>
    </xf>
    <xf numFmtId="166" fontId="8" fillId="0" borderId="0" xfId="1" applyNumberFormat="1" applyFont="1"/>
    <xf numFmtId="166" fontId="8" fillId="0" borderId="0" xfId="1" applyNumberFormat="1" applyFont="1" applyFill="1"/>
    <xf numFmtId="166" fontId="7" fillId="0" borderId="0" xfId="1" applyNumberFormat="1" applyFont="1" applyFill="1"/>
    <xf numFmtId="166" fontId="7" fillId="0" borderId="0" xfId="1" applyNumberFormat="1" applyFont="1" applyProtection="1"/>
    <xf numFmtId="166" fontId="8" fillId="0" borderId="0" xfId="1" applyNumberFormat="1" applyFont="1" applyProtection="1"/>
    <xf numFmtId="166" fontId="7" fillId="0" borderId="1" xfId="1" applyNumberFormat="1" applyFont="1" applyBorder="1" applyProtection="1"/>
    <xf numFmtId="166" fontId="7" fillId="0" borderId="1" xfId="1" applyNumberFormat="1" applyFont="1" applyFill="1" applyBorder="1"/>
    <xf numFmtId="166" fontId="7" fillId="0" borderId="0" xfId="1" applyNumberFormat="1" applyFont="1" applyFill="1" applyProtection="1"/>
    <xf numFmtId="0" fontId="9" fillId="0" borderId="2" xfId="2" applyFont="1" applyBorder="1" applyAlignment="1" applyProtection="1">
      <alignment wrapText="1"/>
    </xf>
    <xf numFmtId="0" fontId="9" fillId="0" borderId="0" xfId="2" applyFont="1" applyBorder="1" applyAlignment="1" applyProtection="1">
      <alignment wrapText="1"/>
    </xf>
    <xf numFmtId="166" fontId="3" fillId="0" borderId="0" xfId="3" applyNumberFormat="1" applyFont="1"/>
    <xf numFmtId="0" fontId="11" fillId="2" borderId="0" xfId="0" applyFont="1" applyFill="1" applyAlignment="1"/>
    <xf numFmtId="0" fontId="11" fillId="2" borderId="0" xfId="0" applyFont="1" applyFill="1" applyAlignment="1">
      <alignment horizontal="left" indent="12"/>
    </xf>
    <xf numFmtId="167" fontId="2" fillId="0" borderId="0" xfId="3" applyNumberFormat="1" applyFont="1"/>
    <xf numFmtId="168" fontId="2" fillId="0" borderId="0" xfId="3" applyNumberFormat="1" applyFont="1"/>
    <xf numFmtId="166" fontId="2" fillId="0" borderId="0" xfId="3" applyNumberFormat="1" applyFont="1"/>
    <xf numFmtId="167" fontId="2" fillId="0" borderId="0" xfId="3" applyNumberFormat="1" applyFont="1" applyBorder="1"/>
    <xf numFmtId="169" fontId="7" fillId="0" borderId="0" xfId="3" applyNumberFormat="1" applyFont="1" applyFill="1" applyBorder="1" applyProtection="1"/>
    <xf numFmtId="169" fontId="7" fillId="0" borderId="0" xfId="3" applyNumberFormat="1" applyFont="1" applyFill="1"/>
    <xf numFmtId="165" fontId="7" fillId="0" borderId="0" xfId="3" applyNumberFormat="1" applyFont="1" applyFill="1" applyBorder="1"/>
    <xf numFmtId="0" fontId="9" fillId="0" borderId="2" xfId="2" applyFont="1" applyBorder="1" applyAlignment="1" applyProtection="1">
      <alignment horizontal="left" wrapText="1"/>
    </xf>
    <xf numFmtId="0" fontId="6" fillId="0" borderId="3" xfId="3" applyFont="1" applyFill="1" applyBorder="1" applyAlignment="1" applyProtection="1">
      <alignment horizontal="center" vertical="center"/>
    </xf>
    <xf numFmtId="0" fontId="5" fillId="0" borderId="0" xfId="3" applyFont="1" applyAlignment="1" applyProtection="1">
      <alignment horizontal="center" wrapText="1"/>
    </xf>
    <xf numFmtId="0" fontId="3" fillId="0" borderId="0" xfId="3" applyFont="1" applyAlignment="1" applyProtection="1">
      <alignment horizontal="right"/>
    </xf>
    <xf numFmtId="0" fontId="10" fillId="2" borderId="0" xfId="0" applyFont="1" applyFill="1" applyAlignment="1">
      <alignment horizontal="right"/>
    </xf>
    <xf numFmtId="0" fontId="6" fillId="0" borderId="0" xfId="3" applyFont="1"/>
  </cellXfs>
  <cellStyles count="5">
    <cellStyle name="Moneda" xfId="1" builtinId="4"/>
    <cellStyle name="Normal" xfId="0" builtinId="0"/>
    <cellStyle name="Normal 3" xfId="4"/>
    <cellStyle name="Normal_2 2 4 PAGOS UNICOS POR RT MENSUALES" xfId="2"/>
    <cellStyle name="Normal_2 2 6 SUBSIDIOS POR ENFERMEDADES NO PROFESIONAL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32483</xdr:colOff>
      <xdr:row>4</xdr:row>
      <xdr:rowOff>170962</xdr:rowOff>
    </xdr:to>
    <xdr:pic>
      <xdr:nvPicPr>
        <xdr:cNvPr id="120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06400" cy="97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549924</xdr:colOff>
      <xdr:row>0</xdr:row>
      <xdr:rowOff>0</xdr:rowOff>
    </xdr:from>
    <xdr:to>
      <xdr:col>26</xdr:col>
      <xdr:colOff>825108</xdr:colOff>
      <xdr:row>4</xdr:row>
      <xdr:rowOff>190500</xdr:rowOff>
    </xdr:to>
    <xdr:pic>
      <xdr:nvPicPr>
        <xdr:cNvPr id="1210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9398841" y="0"/>
          <a:ext cx="2582350" cy="994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D55"/>
  <sheetViews>
    <sheetView showGridLines="0" tabSelected="1" zoomScale="90" zoomScaleNormal="90" zoomScaleSheetLayoutView="90" workbookViewId="0">
      <selection activeCell="A8" sqref="A8:AA8"/>
    </sheetView>
  </sheetViews>
  <sheetFormatPr baseColWidth="10" defaultColWidth="15.140625" defaultRowHeight="12.75" x14ac:dyDescent="0.2"/>
  <cols>
    <col min="1" max="1" width="20.7109375" style="9" customWidth="1"/>
    <col min="2" max="2" width="10.7109375" style="1" customWidth="1"/>
    <col min="3" max="3" width="13" style="21" customWidth="1"/>
    <col min="4" max="4" width="10.7109375" style="1" customWidth="1"/>
    <col min="5" max="5" width="13" style="21" customWidth="1"/>
    <col min="6" max="6" width="10.7109375" style="1" customWidth="1"/>
    <col min="7" max="7" width="13" style="21" customWidth="1"/>
    <col min="8" max="8" width="10.7109375" style="1" customWidth="1"/>
    <col min="9" max="9" width="13" style="21" customWidth="1"/>
    <col min="10" max="10" width="10.7109375" style="1" customWidth="1"/>
    <col min="11" max="11" width="13" style="21" customWidth="1"/>
    <col min="12" max="12" width="10.7109375" style="1" customWidth="1"/>
    <col min="13" max="13" width="13" style="21" customWidth="1"/>
    <col min="14" max="14" width="10.7109375" style="1" customWidth="1"/>
    <col min="15" max="15" width="13" style="21" customWidth="1"/>
    <col min="16" max="16" width="10.7109375" style="1" customWidth="1"/>
    <col min="17" max="17" width="13" style="21" customWidth="1"/>
    <col min="18" max="18" width="10.7109375" style="1" customWidth="1"/>
    <col min="19" max="19" width="13" style="21" customWidth="1"/>
    <col min="20" max="20" width="10.7109375" style="1" customWidth="1"/>
    <col min="21" max="21" width="13" style="21" customWidth="1"/>
    <col min="22" max="22" width="10.7109375" style="1" customWidth="1"/>
    <col min="23" max="23" width="13" style="21" customWidth="1"/>
    <col min="24" max="24" width="10.7109375" style="1" customWidth="1"/>
    <col min="25" max="25" width="13" style="21" customWidth="1"/>
    <col min="26" max="26" width="10.7109375" style="1" customWidth="1"/>
    <col min="27" max="27" width="13" style="21" customWidth="1"/>
    <col min="28" max="16384" width="15.140625" style="1"/>
  </cols>
  <sheetData>
    <row r="1" spans="1:27" ht="15.75" customHeight="1" x14ac:dyDescent="0.2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27" ht="15.75" customHeight="1" x14ac:dyDescent="0.2">
      <c r="A2" s="8"/>
      <c r="B2" s="7"/>
      <c r="C2" s="20"/>
      <c r="D2" s="7"/>
      <c r="E2" s="20"/>
      <c r="F2" s="7"/>
      <c r="G2" s="20"/>
      <c r="H2" s="7"/>
      <c r="I2" s="20"/>
      <c r="J2" s="7"/>
      <c r="K2" s="20"/>
      <c r="L2" s="7"/>
      <c r="M2" s="20"/>
      <c r="N2" s="7"/>
      <c r="O2" s="20"/>
    </row>
    <row r="3" spans="1:27" ht="15.75" customHeight="1" x14ac:dyDescent="0.2">
      <c r="A3" s="8"/>
      <c r="B3" s="7"/>
      <c r="C3" s="20"/>
      <c r="D3" s="7"/>
      <c r="E3" s="20"/>
      <c r="F3" s="7"/>
      <c r="G3" s="20"/>
      <c r="H3" s="7"/>
      <c r="I3" s="20"/>
      <c r="J3" s="7"/>
      <c r="K3" s="20"/>
      <c r="L3" s="7"/>
      <c r="M3" s="20"/>
      <c r="N3" s="7"/>
      <c r="O3" s="20"/>
    </row>
    <row r="4" spans="1:27" ht="15.75" customHeight="1" x14ac:dyDescent="0.2">
      <c r="A4" s="8"/>
      <c r="B4" s="7"/>
      <c r="C4" s="20"/>
      <c r="D4" s="7"/>
      <c r="E4" s="20"/>
      <c r="F4" s="7"/>
      <c r="G4" s="20"/>
      <c r="H4" s="7"/>
      <c r="I4" s="20"/>
      <c r="J4" s="7"/>
      <c r="K4" s="20"/>
      <c r="L4" s="7"/>
      <c r="M4" s="20"/>
      <c r="N4" s="7"/>
      <c r="O4" s="20"/>
    </row>
    <row r="5" spans="1:27" ht="15.75" customHeight="1" x14ac:dyDescent="0.2">
      <c r="A5" s="8"/>
      <c r="B5" s="7"/>
      <c r="C5" s="20"/>
      <c r="D5" s="7"/>
      <c r="E5" s="20"/>
      <c r="F5" s="7"/>
      <c r="G5" s="20"/>
      <c r="H5" s="7"/>
      <c r="I5" s="20"/>
      <c r="J5" s="7"/>
      <c r="K5" s="20"/>
      <c r="L5" s="7"/>
      <c r="M5" s="20"/>
      <c r="N5" s="7"/>
      <c r="O5" s="20"/>
    </row>
    <row r="6" spans="1:27" ht="17.25" customHeight="1" x14ac:dyDescent="0.25">
      <c r="A6" s="49" t="s">
        <v>54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</row>
    <row r="7" spans="1:27" ht="13.5" customHeight="1" x14ac:dyDescent="0.2">
      <c r="A7" s="36"/>
      <c r="B7" s="37"/>
      <c r="C7" s="37"/>
      <c r="D7" s="37"/>
      <c r="E7" s="37"/>
      <c r="F7" s="37"/>
      <c r="G7" s="37"/>
      <c r="H7" s="37"/>
      <c r="I7" s="37"/>
      <c r="J7" s="36"/>
      <c r="K7" s="37"/>
      <c r="L7" s="37"/>
      <c r="M7" s="37"/>
      <c r="N7" s="37"/>
      <c r="O7" s="37"/>
      <c r="P7" s="37"/>
      <c r="Q7" s="37"/>
      <c r="R7" s="37"/>
      <c r="S7" s="36"/>
      <c r="T7" s="37"/>
      <c r="U7" s="37"/>
      <c r="V7" s="37"/>
      <c r="W7" s="37"/>
      <c r="X7" s="37"/>
      <c r="Y7" s="37"/>
      <c r="Z7" s="37"/>
      <c r="AA7" s="37"/>
    </row>
    <row r="8" spans="1:27" ht="38.25" customHeight="1" x14ac:dyDescent="0.3">
      <c r="A8" s="47" t="s">
        <v>52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</row>
    <row r="9" spans="1:27" ht="13.5" customHeight="1" x14ac:dyDescent="0.2">
      <c r="F9" s="2"/>
    </row>
    <row r="10" spans="1:27" s="50" customFormat="1" ht="18.75" customHeight="1" x14ac:dyDescent="0.25">
      <c r="A10" s="46" t="s">
        <v>0</v>
      </c>
      <c r="B10" s="46" t="s">
        <v>1</v>
      </c>
      <c r="C10" s="46"/>
      <c r="D10" s="46" t="s">
        <v>4</v>
      </c>
      <c r="E10" s="46"/>
      <c r="F10" s="46" t="s">
        <v>5</v>
      </c>
      <c r="G10" s="46"/>
      <c r="H10" s="46" t="s">
        <v>6</v>
      </c>
      <c r="I10" s="46"/>
      <c r="J10" s="46" t="s">
        <v>7</v>
      </c>
      <c r="K10" s="46"/>
      <c r="L10" s="46" t="s">
        <v>8</v>
      </c>
      <c r="M10" s="46"/>
      <c r="N10" s="46" t="s">
        <v>9</v>
      </c>
      <c r="O10" s="46"/>
      <c r="P10" s="46" t="s">
        <v>46</v>
      </c>
      <c r="Q10" s="46"/>
      <c r="R10" s="46" t="s">
        <v>47</v>
      </c>
      <c r="S10" s="46"/>
      <c r="T10" s="46" t="s">
        <v>48</v>
      </c>
      <c r="U10" s="46"/>
      <c r="V10" s="46" t="s">
        <v>49</v>
      </c>
      <c r="W10" s="46"/>
      <c r="X10" s="46" t="s">
        <v>50</v>
      </c>
      <c r="Y10" s="46"/>
      <c r="Z10" s="46" t="s">
        <v>10</v>
      </c>
      <c r="AA10" s="46"/>
    </row>
    <row r="11" spans="1:27" s="50" customFormat="1" ht="18" customHeight="1" x14ac:dyDescent="0.25">
      <c r="A11" s="46"/>
      <c r="B11" s="22" t="s">
        <v>2</v>
      </c>
      <c r="C11" s="23" t="s">
        <v>3</v>
      </c>
      <c r="D11" s="22" t="s">
        <v>2</v>
      </c>
      <c r="E11" s="23" t="s">
        <v>3</v>
      </c>
      <c r="F11" s="22" t="s">
        <v>2</v>
      </c>
      <c r="G11" s="23" t="s">
        <v>3</v>
      </c>
      <c r="H11" s="22" t="s">
        <v>2</v>
      </c>
      <c r="I11" s="23" t="s">
        <v>3</v>
      </c>
      <c r="J11" s="22" t="s">
        <v>2</v>
      </c>
      <c r="K11" s="23" t="s">
        <v>3</v>
      </c>
      <c r="L11" s="22" t="s">
        <v>2</v>
      </c>
      <c r="M11" s="23" t="s">
        <v>3</v>
      </c>
      <c r="N11" s="22" t="s">
        <v>2</v>
      </c>
      <c r="O11" s="23" t="s">
        <v>3</v>
      </c>
      <c r="P11" s="22" t="s">
        <v>2</v>
      </c>
      <c r="Q11" s="23" t="s">
        <v>3</v>
      </c>
      <c r="R11" s="22" t="s">
        <v>2</v>
      </c>
      <c r="S11" s="23" t="s">
        <v>3</v>
      </c>
      <c r="T11" s="22" t="s">
        <v>2</v>
      </c>
      <c r="U11" s="23" t="s">
        <v>3</v>
      </c>
      <c r="V11" s="22" t="s">
        <v>2</v>
      </c>
      <c r="W11" s="23" t="s">
        <v>3</v>
      </c>
      <c r="X11" s="22" t="s">
        <v>2</v>
      </c>
      <c r="Y11" s="23" t="s">
        <v>3</v>
      </c>
      <c r="Z11" s="22" t="s">
        <v>2</v>
      </c>
      <c r="AA11" s="23" t="s">
        <v>3</v>
      </c>
    </row>
    <row r="12" spans="1:27" ht="15" customHeight="1" x14ac:dyDescent="0.25">
      <c r="A12" s="16"/>
      <c r="B12" s="42"/>
      <c r="C12" s="43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4"/>
      <c r="AA12" s="44"/>
    </row>
    <row r="13" spans="1:27" s="3" customFormat="1" ht="15" customHeight="1" x14ac:dyDescent="0.25">
      <c r="A13" s="10" t="s">
        <v>10</v>
      </c>
      <c r="B13" s="17">
        <f t="shared" ref="B13:Z13" si="0">(B15+B21)</f>
        <v>0</v>
      </c>
      <c r="C13" s="24">
        <f t="shared" si="0"/>
        <v>0</v>
      </c>
      <c r="D13" s="17">
        <f t="shared" si="0"/>
        <v>10</v>
      </c>
      <c r="E13" s="26">
        <f t="shared" si="0"/>
        <v>318</v>
      </c>
      <c r="F13" s="17">
        <f t="shared" si="0"/>
        <v>3</v>
      </c>
      <c r="G13" s="26">
        <f t="shared" si="0"/>
        <v>230.09999999999997</v>
      </c>
      <c r="H13" s="17">
        <f t="shared" si="0"/>
        <v>5</v>
      </c>
      <c r="I13" s="26">
        <f t="shared" si="0"/>
        <v>119.49999999999999</v>
      </c>
      <c r="J13" s="17">
        <f t="shared" si="0"/>
        <v>5</v>
      </c>
      <c r="K13" s="26">
        <f t="shared" si="0"/>
        <v>144.80000000000001</v>
      </c>
      <c r="L13" s="17">
        <f t="shared" si="0"/>
        <v>3</v>
      </c>
      <c r="M13" s="26">
        <f t="shared" si="0"/>
        <v>76.599999999999994</v>
      </c>
      <c r="N13" s="17">
        <f t="shared" si="0"/>
        <v>1</v>
      </c>
      <c r="O13" s="26">
        <f t="shared" si="0"/>
        <v>34</v>
      </c>
      <c r="P13" s="17">
        <f t="shared" si="0"/>
        <v>6</v>
      </c>
      <c r="Q13" s="26">
        <f t="shared" si="0"/>
        <v>121.9</v>
      </c>
      <c r="R13" s="17">
        <f t="shared" si="0"/>
        <v>5</v>
      </c>
      <c r="S13" s="26">
        <f t="shared" si="0"/>
        <v>51.5</v>
      </c>
      <c r="T13" s="17">
        <f t="shared" si="0"/>
        <v>7</v>
      </c>
      <c r="U13" s="26">
        <f t="shared" si="0"/>
        <v>67</v>
      </c>
      <c r="V13" s="17">
        <f t="shared" si="0"/>
        <v>3</v>
      </c>
      <c r="W13" s="26">
        <f t="shared" si="0"/>
        <v>22.5</v>
      </c>
      <c r="X13" s="17">
        <f t="shared" si="0"/>
        <v>23</v>
      </c>
      <c r="Y13" s="26">
        <f t="shared" si="0"/>
        <v>551.79999999999995</v>
      </c>
      <c r="Z13" s="17">
        <f t="shared" si="0"/>
        <v>71</v>
      </c>
      <c r="AA13" s="35">
        <f>+AA15+AA21</f>
        <v>1737.6999999999998</v>
      </c>
    </row>
    <row r="14" spans="1:27" s="3" customFormat="1" ht="15" customHeight="1" x14ac:dyDescent="0.25">
      <c r="A14" s="11"/>
      <c r="B14" s="17"/>
      <c r="C14" s="25"/>
      <c r="D14" s="17"/>
      <c r="E14" s="25"/>
      <c r="F14" s="17"/>
      <c r="G14" s="25"/>
      <c r="H14" s="17"/>
      <c r="I14" s="25"/>
      <c r="J14" s="17"/>
      <c r="K14" s="25"/>
      <c r="L14" s="17"/>
      <c r="M14" s="25"/>
      <c r="N14" s="17"/>
      <c r="O14" s="25"/>
      <c r="P14" s="17"/>
      <c r="Q14" s="25"/>
      <c r="R14" s="17"/>
      <c r="S14" s="25"/>
      <c r="T14" s="17"/>
      <c r="U14" s="25"/>
      <c r="V14" s="17"/>
      <c r="W14" s="25"/>
      <c r="X14" s="17"/>
      <c r="Y14" s="25"/>
      <c r="Z14" s="17"/>
      <c r="AA14" s="25"/>
    </row>
    <row r="15" spans="1:27" s="3" customFormat="1" ht="13.5" customHeight="1" x14ac:dyDescent="0.25">
      <c r="A15" s="10" t="s">
        <v>55</v>
      </c>
      <c r="B15" s="17">
        <f>SUM(B16:B19)</f>
        <v>0</v>
      </c>
      <c r="C15" s="26">
        <f>SUM(C16:C19)</f>
        <v>0</v>
      </c>
      <c r="D15" s="17">
        <f t="shared" ref="D15:Y15" si="1">SUM(D16:D19)</f>
        <v>1</v>
      </c>
      <c r="E15" s="26">
        <f t="shared" si="1"/>
        <v>15.7</v>
      </c>
      <c r="F15" s="17">
        <f>SUM(F16:F19)</f>
        <v>1</v>
      </c>
      <c r="G15" s="26">
        <f t="shared" si="1"/>
        <v>59.2</v>
      </c>
      <c r="H15" s="17">
        <f t="shared" si="1"/>
        <v>0</v>
      </c>
      <c r="I15" s="26">
        <f t="shared" si="1"/>
        <v>0</v>
      </c>
      <c r="J15" s="17">
        <f t="shared" si="1"/>
        <v>1</v>
      </c>
      <c r="K15" s="26">
        <f t="shared" si="1"/>
        <v>66.7</v>
      </c>
      <c r="L15" s="17">
        <f t="shared" si="1"/>
        <v>0</v>
      </c>
      <c r="M15" s="26">
        <f>SUM(M16:M19)</f>
        <v>0</v>
      </c>
      <c r="N15" s="17">
        <f t="shared" si="1"/>
        <v>0</v>
      </c>
      <c r="O15" s="26">
        <f t="shared" si="1"/>
        <v>0</v>
      </c>
      <c r="P15" s="17">
        <f t="shared" si="1"/>
        <v>0</v>
      </c>
      <c r="Q15" s="26">
        <f t="shared" si="1"/>
        <v>0</v>
      </c>
      <c r="R15" s="17">
        <f t="shared" si="1"/>
        <v>0</v>
      </c>
      <c r="S15" s="26">
        <f t="shared" si="1"/>
        <v>0</v>
      </c>
      <c r="T15" s="17">
        <f t="shared" si="1"/>
        <v>0</v>
      </c>
      <c r="U15" s="26">
        <f t="shared" si="1"/>
        <v>0</v>
      </c>
      <c r="V15" s="17">
        <f t="shared" si="1"/>
        <v>0</v>
      </c>
      <c r="W15" s="26">
        <f t="shared" si="1"/>
        <v>0</v>
      </c>
      <c r="X15" s="17">
        <f t="shared" si="1"/>
        <v>0</v>
      </c>
      <c r="Y15" s="26">
        <f t="shared" si="1"/>
        <v>0</v>
      </c>
      <c r="Z15" s="17">
        <f>SUM(Z16:Z19)</f>
        <v>3</v>
      </c>
      <c r="AA15" s="35">
        <f>Y15+W15+U15+S15+O15+Q15+M15+I15+G15+E15+K15</f>
        <v>141.60000000000002</v>
      </c>
    </row>
    <row r="16" spans="1:27" ht="13.5" customHeight="1" x14ac:dyDescent="0.25">
      <c r="A16" s="13" t="s">
        <v>11</v>
      </c>
      <c r="B16" s="18">
        <v>0</v>
      </c>
      <c r="C16" s="27">
        <v>0</v>
      </c>
      <c r="D16" s="18">
        <v>0</v>
      </c>
      <c r="E16" s="27">
        <v>0</v>
      </c>
      <c r="F16" s="18">
        <v>0</v>
      </c>
      <c r="G16" s="27">
        <v>0</v>
      </c>
      <c r="H16" s="18">
        <v>0</v>
      </c>
      <c r="I16" s="28">
        <v>0</v>
      </c>
      <c r="J16" s="18">
        <v>0</v>
      </c>
      <c r="K16" s="28">
        <v>0</v>
      </c>
      <c r="L16" s="18">
        <v>0</v>
      </c>
      <c r="M16" s="28">
        <v>0</v>
      </c>
      <c r="N16" s="18">
        <v>0</v>
      </c>
      <c r="O16" s="28">
        <v>0</v>
      </c>
      <c r="P16" s="18">
        <v>0</v>
      </c>
      <c r="Q16" s="28">
        <v>0</v>
      </c>
      <c r="R16" s="18">
        <v>0</v>
      </c>
      <c r="S16" s="28">
        <v>0</v>
      </c>
      <c r="T16" s="18">
        <v>0</v>
      </c>
      <c r="U16" s="28">
        <v>0</v>
      </c>
      <c r="V16" s="18"/>
      <c r="W16" s="28">
        <v>0</v>
      </c>
      <c r="X16" s="18">
        <v>0</v>
      </c>
      <c r="Y16" s="28">
        <v>0</v>
      </c>
      <c r="Z16" s="18">
        <f t="shared" ref="Z16:Z19" si="2">SUM(B16+D16+F16+H16+J16+L16+N16+P16+R16+T16+V16+X16)</f>
        <v>0</v>
      </c>
      <c r="AA16" s="28">
        <f>SUM(C16+E16+G16+I16+K16+M16+O16+Q16+S16+U16+W16+Y16)</f>
        <v>0</v>
      </c>
    </row>
    <row r="17" spans="1:30" ht="13.5" customHeight="1" x14ac:dyDescent="0.25">
      <c r="A17" s="13" t="s">
        <v>12</v>
      </c>
      <c r="B17" s="18">
        <v>0</v>
      </c>
      <c r="C17" s="27">
        <v>0</v>
      </c>
      <c r="D17" s="18">
        <v>0</v>
      </c>
      <c r="E17" s="27">
        <v>0</v>
      </c>
      <c r="F17" s="18">
        <v>1</v>
      </c>
      <c r="G17" s="27">
        <v>59.2</v>
      </c>
      <c r="H17" s="18">
        <v>0</v>
      </c>
      <c r="I17" s="28">
        <v>0</v>
      </c>
      <c r="J17" s="18">
        <v>0</v>
      </c>
      <c r="K17" s="28">
        <v>0</v>
      </c>
      <c r="L17" s="18">
        <v>0</v>
      </c>
      <c r="M17" s="28">
        <v>0</v>
      </c>
      <c r="N17" s="18">
        <v>0</v>
      </c>
      <c r="O17" s="28">
        <v>0</v>
      </c>
      <c r="P17" s="18">
        <v>0</v>
      </c>
      <c r="Q17" s="28">
        <v>0</v>
      </c>
      <c r="R17" s="18">
        <v>0</v>
      </c>
      <c r="S17" s="32">
        <v>0</v>
      </c>
      <c r="T17" s="18">
        <v>0</v>
      </c>
      <c r="U17" s="28">
        <v>0</v>
      </c>
      <c r="V17" s="18"/>
      <c r="W17" s="28">
        <v>0</v>
      </c>
      <c r="X17" s="18">
        <v>0</v>
      </c>
      <c r="Y17" s="28">
        <v>0</v>
      </c>
      <c r="Z17" s="18">
        <f t="shared" si="2"/>
        <v>1</v>
      </c>
      <c r="AA17" s="28">
        <f>SUM(C17+E17+G17+I17+K17+M17+O17+Q17+S17+U17+W17+Y17)</f>
        <v>59.2</v>
      </c>
    </row>
    <row r="18" spans="1:30" ht="13.5" customHeight="1" x14ac:dyDescent="0.25">
      <c r="A18" s="13" t="s">
        <v>13</v>
      </c>
      <c r="B18" s="18">
        <v>0</v>
      </c>
      <c r="C18" s="27">
        <v>0</v>
      </c>
      <c r="D18" s="18">
        <v>0</v>
      </c>
      <c r="E18" s="27">
        <v>0</v>
      </c>
      <c r="F18" s="18">
        <v>0</v>
      </c>
      <c r="G18" s="27">
        <v>0</v>
      </c>
      <c r="H18" s="18">
        <v>0</v>
      </c>
      <c r="I18" s="28">
        <v>0</v>
      </c>
      <c r="J18" s="18">
        <v>0</v>
      </c>
      <c r="K18" s="28">
        <v>0</v>
      </c>
      <c r="L18" s="18">
        <v>0</v>
      </c>
      <c r="M18" s="28">
        <v>0</v>
      </c>
      <c r="N18" s="18">
        <v>0</v>
      </c>
      <c r="O18" s="28">
        <v>0</v>
      </c>
      <c r="P18" s="18">
        <v>0</v>
      </c>
      <c r="Q18" s="28">
        <v>0</v>
      </c>
      <c r="R18" s="18">
        <v>0</v>
      </c>
      <c r="S18" s="28">
        <v>0</v>
      </c>
      <c r="T18" s="18">
        <v>0</v>
      </c>
      <c r="U18" s="28">
        <v>0</v>
      </c>
      <c r="V18" s="18"/>
      <c r="W18" s="28">
        <v>0</v>
      </c>
      <c r="X18" s="18">
        <v>0</v>
      </c>
      <c r="Y18" s="28">
        <v>0</v>
      </c>
      <c r="Z18" s="18">
        <f t="shared" si="2"/>
        <v>0</v>
      </c>
      <c r="AA18" s="28">
        <f>SUM(C18+E18+G18+I18+K18+M18+O18+Q18+S18+U18+W18+Y18)</f>
        <v>0</v>
      </c>
    </row>
    <row r="19" spans="1:30" ht="13.5" customHeight="1" x14ac:dyDescent="0.25">
      <c r="A19" s="13" t="s">
        <v>14</v>
      </c>
      <c r="B19" s="18">
        <v>0</v>
      </c>
      <c r="C19" s="27">
        <v>0</v>
      </c>
      <c r="D19" s="18">
        <v>1</v>
      </c>
      <c r="E19" s="27">
        <v>15.7</v>
      </c>
      <c r="F19" s="18">
        <v>0</v>
      </c>
      <c r="G19" s="27">
        <v>0</v>
      </c>
      <c r="H19" s="18">
        <v>0</v>
      </c>
      <c r="I19" s="28">
        <v>0</v>
      </c>
      <c r="J19" s="18">
        <v>1</v>
      </c>
      <c r="K19" s="28">
        <v>66.7</v>
      </c>
      <c r="L19" s="18">
        <v>0</v>
      </c>
      <c r="M19" s="28">
        <v>0</v>
      </c>
      <c r="N19" s="18">
        <v>0</v>
      </c>
      <c r="O19" s="28">
        <v>0</v>
      </c>
      <c r="P19" s="18">
        <v>0</v>
      </c>
      <c r="Q19" s="28">
        <v>0</v>
      </c>
      <c r="R19" s="18">
        <v>0</v>
      </c>
      <c r="S19" s="28">
        <v>0</v>
      </c>
      <c r="T19" s="18">
        <v>0</v>
      </c>
      <c r="U19" s="28">
        <v>0</v>
      </c>
      <c r="V19" s="18"/>
      <c r="W19" s="28">
        <v>0</v>
      </c>
      <c r="X19" s="18">
        <v>0</v>
      </c>
      <c r="Y19" s="28">
        <v>0</v>
      </c>
      <c r="Z19" s="18">
        <f t="shared" si="2"/>
        <v>2</v>
      </c>
      <c r="AA19" s="28">
        <f>SUM(C19+E19+G19+I19+K19+M19+O19+Q19+S19+U19+W19+Y19)</f>
        <v>82.4</v>
      </c>
    </row>
    <row r="20" spans="1:30" ht="13.5" customHeight="1" x14ac:dyDescent="0.25">
      <c r="A20" s="12"/>
      <c r="B20" s="18"/>
      <c r="C20" s="28"/>
      <c r="D20" s="18"/>
      <c r="E20" s="28"/>
      <c r="F20" s="18"/>
      <c r="G20" s="28"/>
      <c r="H20" s="18"/>
      <c r="I20" s="28"/>
      <c r="J20" s="18"/>
      <c r="K20" s="28"/>
      <c r="L20" s="18"/>
      <c r="M20" s="28"/>
      <c r="N20" s="18"/>
      <c r="O20" s="28"/>
      <c r="P20" s="18"/>
      <c r="Q20" s="28"/>
      <c r="R20" s="18"/>
      <c r="S20" s="28"/>
      <c r="T20" s="18"/>
      <c r="U20" s="28"/>
      <c r="V20" s="18"/>
      <c r="W20" s="28"/>
      <c r="X20" s="18"/>
      <c r="Y20" s="28"/>
      <c r="Z20" s="18"/>
      <c r="AA20" s="28"/>
    </row>
    <row r="21" spans="1:30" s="3" customFormat="1" ht="13.5" customHeight="1" x14ac:dyDescent="0.25">
      <c r="A21" s="10" t="s">
        <v>53</v>
      </c>
      <c r="B21" s="17">
        <f>SUM(B22:B52)</f>
        <v>0</v>
      </c>
      <c r="C21" s="29">
        <f>SUM(C22:C52)</f>
        <v>0</v>
      </c>
      <c r="D21" s="17">
        <f t="shared" ref="D21:O21" si="3">SUM(D22:D52)</f>
        <v>9</v>
      </c>
      <c r="E21" s="29">
        <f t="shared" si="3"/>
        <v>302.3</v>
      </c>
      <c r="F21" s="17">
        <f>SUM(F22:F52)</f>
        <v>2</v>
      </c>
      <c r="G21" s="29">
        <f t="shared" si="3"/>
        <v>170.89999999999998</v>
      </c>
      <c r="H21" s="17">
        <f t="shared" si="3"/>
        <v>5</v>
      </c>
      <c r="I21" s="29">
        <f t="shared" si="3"/>
        <v>119.49999999999999</v>
      </c>
      <c r="J21" s="17">
        <f t="shared" si="3"/>
        <v>4</v>
      </c>
      <c r="K21" s="29">
        <f t="shared" si="3"/>
        <v>78.099999999999994</v>
      </c>
      <c r="L21" s="17">
        <f t="shared" si="3"/>
        <v>3</v>
      </c>
      <c r="M21" s="29">
        <f t="shared" si="3"/>
        <v>76.599999999999994</v>
      </c>
      <c r="N21" s="17">
        <f t="shared" si="3"/>
        <v>1</v>
      </c>
      <c r="O21" s="29">
        <f t="shared" si="3"/>
        <v>34</v>
      </c>
      <c r="P21" s="17">
        <f>SUM(P22:P52)</f>
        <v>6</v>
      </c>
      <c r="Q21" s="29">
        <f t="shared" ref="Q21:Y21" si="4">SUM(Q22:Q52)</f>
        <v>121.9</v>
      </c>
      <c r="R21" s="17">
        <f t="shared" si="4"/>
        <v>5</v>
      </c>
      <c r="S21" s="29">
        <f t="shared" si="4"/>
        <v>51.5</v>
      </c>
      <c r="T21" s="17">
        <f t="shared" si="4"/>
        <v>7</v>
      </c>
      <c r="U21" s="29">
        <f t="shared" si="4"/>
        <v>67</v>
      </c>
      <c r="V21" s="17">
        <f t="shared" si="4"/>
        <v>3</v>
      </c>
      <c r="W21" s="29">
        <f t="shared" si="4"/>
        <v>22.5</v>
      </c>
      <c r="X21" s="17">
        <f t="shared" si="4"/>
        <v>23</v>
      </c>
      <c r="Y21" s="29">
        <f t="shared" si="4"/>
        <v>551.79999999999995</v>
      </c>
      <c r="Z21" s="17">
        <f>SUM(Z22:Z52)</f>
        <v>68</v>
      </c>
      <c r="AA21" s="29">
        <f>SUM(AA22:AA52)</f>
        <v>1596.1</v>
      </c>
    </row>
    <row r="22" spans="1:30" ht="13.5" customHeight="1" x14ac:dyDescent="0.25">
      <c r="A22" s="13" t="s">
        <v>15</v>
      </c>
      <c r="B22" s="18">
        <v>0</v>
      </c>
      <c r="C22" s="28">
        <v>0</v>
      </c>
      <c r="D22" s="18">
        <v>1</v>
      </c>
      <c r="E22" s="28">
        <v>182.8</v>
      </c>
      <c r="F22" s="18">
        <v>0</v>
      </c>
      <c r="G22" s="27">
        <v>0</v>
      </c>
      <c r="H22" s="18">
        <v>0</v>
      </c>
      <c r="I22" s="28">
        <v>0</v>
      </c>
      <c r="J22" s="18">
        <v>0</v>
      </c>
      <c r="K22" s="28">
        <v>0</v>
      </c>
      <c r="L22" s="18">
        <v>0</v>
      </c>
      <c r="M22" s="28">
        <v>0</v>
      </c>
      <c r="N22" s="18">
        <v>0</v>
      </c>
      <c r="O22" s="28">
        <v>0</v>
      </c>
      <c r="P22" s="18">
        <v>0</v>
      </c>
      <c r="Q22" s="28">
        <v>0</v>
      </c>
      <c r="R22" s="18">
        <v>0</v>
      </c>
      <c r="S22" s="28">
        <v>0</v>
      </c>
      <c r="T22" s="18">
        <v>0</v>
      </c>
      <c r="U22" s="28">
        <v>0</v>
      </c>
      <c r="V22" s="18">
        <v>0</v>
      </c>
      <c r="W22" s="28">
        <v>0</v>
      </c>
      <c r="X22" s="18">
        <v>0</v>
      </c>
      <c r="Y22" s="28">
        <v>0</v>
      </c>
      <c r="Z22" s="18">
        <f t="shared" ref="Z22:Z52" si="5">SUM(B22+D22+F22+H22+J22+L22+N22+P22+R22+T22+V22+X22)</f>
        <v>1</v>
      </c>
      <c r="AA22" s="28">
        <f>SUM(C22+E22+G22+I22+K22+M22+O22+Q22+S22+U22+W22+Y22)</f>
        <v>182.8</v>
      </c>
      <c r="AB22" s="38"/>
      <c r="AC22" s="39"/>
      <c r="AD22" s="40"/>
    </row>
    <row r="23" spans="1:30" ht="13.5" customHeight="1" x14ac:dyDescent="0.25">
      <c r="A23" s="13" t="s">
        <v>16</v>
      </c>
      <c r="B23" s="18">
        <v>0</v>
      </c>
      <c r="C23" s="28">
        <v>0</v>
      </c>
      <c r="D23" s="18">
        <v>0</v>
      </c>
      <c r="E23" s="28">
        <v>0</v>
      </c>
      <c r="F23" s="18">
        <v>0</v>
      </c>
      <c r="G23" s="27">
        <v>0</v>
      </c>
      <c r="H23" s="18">
        <v>0</v>
      </c>
      <c r="I23" s="28">
        <v>0</v>
      </c>
      <c r="J23" s="18">
        <v>0</v>
      </c>
      <c r="K23" s="28">
        <v>0</v>
      </c>
      <c r="L23" s="18">
        <v>0</v>
      </c>
      <c r="M23" s="28">
        <v>0</v>
      </c>
      <c r="N23" s="18">
        <v>0</v>
      </c>
      <c r="O23" s="28">
        <v>0</v>
      </c>
      <c r="P23" s="18">
        <v>0</v>
      </c>
      <c r="Q23" s="28">
        <v>0</v>
      </c>
      <c r="R23" s="18">
        <v>0</v>
      </c>
      <c r="S23" s="28">
        <v>0</v>
      </c>
      <c r="T23" s="18">
        <v>0</v>
      </c>
      <c r="U23" s="28">
        <v>0</v>
      </c>
      <c r="V23" s="18">
        <v>0</v>
      </c>
      <c r="W23" s="28">
        <v>0</v>
      </c>
      <c r="X23" s="18">
        <v>0</v>
      </c>
      <c r="Y23" s="28">
        <v>0</v>
      </c>
      <c r="Z23" s="18">
        <f t="shared" si="5"/>
        <v>0</v>
      </c>
      <c r="AA23" s="28">
        <f>SUM(C23+E23+G23+I23+K23+M23+O23+Q23+S23+U23+W23+Y23)</f>
        <v>0</v>
      </c>
      <c r="AB23" s="38"/>
      <c r="AC23" s="39"/>
      <c r="AD23" s="40"/>
    </row>
    <row r="24" spans="1:30" ht="13.5" customHeight="1" x14ac:dyDescent="0.25">
      <c r="A24" s="13" t="s">
        <v>17</v>
      </c>
      <c r="B24" s="18">
        <v>0</v>
      </c>
      <c r="C24" s="28">
        <v>0</v>
      </c>
      <c r="D24" s="18">
        <v>0</v>
      </c>
      <c r="E24" s="28">
        <v>0</v>
      </c>
      <c r="F24" s="18">
        <v>0</v>
      </c>
      <c r="G24" s="27">
        <v>0</v>
      </c>
      <c r="H24" s="18">
        <v>0</v>
      </c>
      <c r="I24" s="28">
        <v>0</v>
      </c>
      <c r="J24" s="18">
        <v>0</v>
      </c>
      <c r="K24" s="28">
        <v>0</v>
      </c>
      <c r="L24" s="18">
        <v>0</v>
      </c>
      <c r="M24" s="28">
        <v>0</v>
      </c>
      <c r="N24" s="18">
        <v>0</v>
      </c>
      <c r="O24" s="28">
        <v>0</v>
      </c>
      <c r="P24" s="18">
        <v>0</v>
      </c>
      <c r="Q24" s="28">
        <v>0</v>
      </c>
      <c r="R24" s="18">
        <v>0</v>
      </c>
      <c r="S24" s="28">
        <v>0</v>
      </c>
      <c r="T24" s="18">
        <v>0</v>
      </c>
      <c r="U24" s="28">
        <v>0</v>
      </c>
      <c r="V24" s="18">
        <v>0</v>
      </c>
      <c r="W24" s="28">
        <v>0</v>
      </c>
      <c r="X24" s="18">
        <v>0</v>
      </c>
      <c r="Y24" s="28">
        <v>0</v>
      </c>
      <c r="Z24" s="18">
        <f t="shared" si="5"/>
        <v>0</v>
      </c>
      <c r="AA24" s="28">
        <f>SUM(C24+E24+G24+I24+K24+M24+O24+Q24+S24+U24+W24+Y24)</f>
        <v>0</v>
      </c>
      <c r="AB24" s="38"/>
      <c r="AC24" s="39"/>
      <c r="AD24" s="40"/>
    </row>
    <row r="25" spans="1:30" ht="13.5" customHeight="1" x14ac:dyDescent="0.25">
      <c r="A25" s="13" t="s">
        <v>18</v>
      </c>
      <c r="B25" s="18">
        <v>0</v>
      </c>
      <c r="C25" s="28">
        <v>0</v>
      </c>
      <c r="D25" s="18">
        <v>0</v>
      </c>
      <c r="E25" s="28">
        <v>0</v>
      </c>
      <c r="F25" s="18">
        <v>0</v>
      </c>
      <c r="G25" s="27">
        <v>0</v>
      </c>
      <c r="H25" s="18">
        <v>0</v>
      </c>
      <c r="I25" s="28">
        <v>0</v>
      </c>
      <c r="J25" s="18">
        <v>0</v>
      </c>
      <c r="K25" s="28">
        <v>0</v>
      </c>
      <c r="L25" s="18">
        <v>1</v>
      </c>
      <c r="M25" s="28">
        <v>10.199999999999999</v>
      </c>
      <c r="N25" s="18">
        <v>0</v>
      </c>
      <c r="O25" s="28">
        <v>0</v>
      </c>
      <c r="P25" s="18">
        <v>0</v>
      </c>
      <c r="Q25" s="28">
        <v>0</v>
      </c>
      <c r="R25" s="18">
        <v>0</v>
      </c>
      <c r="S25" s="28">
        <v>0</v>
      </c>
      <c r="T25" s="18">
        <v>0</v>
      </c>
      <c r="U25" s="28">
        <v>0</v>
      </c>
      <c r="V25" s="18">
        <v>0</v>
      </c>
      <c r="W25" s="28">
        <v>0</v>
      </c>
      <c r="X25" s="18">
        <v>0</v>
      </c>
      <c r="Y25" s="28">
        <v>0</v>
      </c>
      <c r="Z25" s="18">
        <f t="shared" si="5"/>
        <v>1</v>
      </c>
      <c r="AA25" s="28">
        <f>SUM(C25+E25+G25+I25+K25+M25+O25+Q25+S25+U25+W25+Y25)</f>
        <v>10.199999999999999</v>
      </c>
      <c r="AB25" s="38"/>
      <c r="AC25" s="39"/>
      <c r="AD25" s="40"/>
    </row>
    <row r="26" spans="1:30" ht="13.5" customHeight="1" x14ac:dyDescent="0.25">
      <c r="A26" s="13" t="s">
        <v>19</v>
      </c>
      <c r="B26" s="18">
        <v>0</v>
      </c>
      <c r="C26" s="28">
        <v>0</v>
      </c>
      <c r="D26" s="18">
        <v>0</v>
      </c>
      <c r="E26" s="28">
        <v>0</v>
      </c>
      <c r="F26" s="18">
        <v>0</v>
      </c>
      <c r="G26" s="27">
        <v>0</v>
      </c>
      <c r="H26" s="18">
        <v>0</v>
      </c>
      <c r="I26" s="28">
        <v>0</v>
      </c>
      <c r="J26" s="18">
        <v>0</v>
      </c>
      <c r="K26" s="28">
        <v>0</v>
      </c>
      <c r="L26" s="18">
        <v>1</v>
      </c>
      <c r="M26" s="28">
        <v>14.5</v>
      </c>
      <c r="N26" s="18">
        <v>0</v>
      </c>
      <c r="O26" s="28">
        <v>0</v>
      </c>
      <c r="P26" s="18">
        <v>1</v>
      </c>
      <c r="Q26" s="28">
        <v>24</v>
      </c>
      <c r="R26" s="18">
        <v>0</v>
      </c>
      <c r="S26" s="28">
        <v>0</v>
      </c>
      <c r="T26" s="18">
        <v>0</v>
      </c>
      <c r="U26" s="28">
        <v>0</v>
      </c>
      <c r="V26" s="18">
        <v>1</v>
      </c>
      <c r="W26" s="28">
        <v>10.4</v>
      </c>
      <c r="X26" s="18">
        <v>0</v>
      </c>
      <c r="Y26" s="28">
        <v>0</v>
      </c>
      <c r="Z26" s="18">
        <f t="shared" si="5"/>
        <v>3</v>
      </c>
      <c r="AA26" s="28">
        <f>SUM(C26+E26+G26+I26+K26+M26+O26+Q26+S26+U26+W26+Y26)</f>
        <v>48.9</v>
      </c>
      <c r="AB26" s="38"/>
      <c r="AC26" s="39"/>
      <c r="AD26" s="40"/>
    </row>
    <row r="27" spans="1:30" ht="13.5" customHeight="1" x14ac:dyDescent="0.25">
      <c r="A27" s="13" t="s">
        <v>20</v>
      </c>
      <c r="B27" s="18">
        <v>0</v>
      </c>
      <c r="C27" s="28">
        <v>0</v>
      </c>
      <c r="D27" s="18">
        <v>0</v>
      </c>
      <c r="E27" s="28">
        <v>0</v>
      </c>
      <c r="F27" s="18">
        <v>0</v>
      </c>
      <c r="G27" s="27">
        <v>0</v>
      </c>
      <c r="H27" s="18">
        <v>0</v>
      </c>
      <c r="I27" s="28">
        <v>0</v>
      </c>
      <c r="J27" s="18">
        <v>0</v>
      </c>
      <c r="K27" s="28">
        <v>0</v>
      </c>
      <c r="L27" s="18">
        <v>0</v>
      </c>
      <c r="M27" s="28">
        <v>0</v>
      </c>
      <c r="N27" s="18">
        <v>0</v>
      </c>
      <c r="O27" s="28">
        <v>0</v>
      </c>
      <c r="P27" s="18">
        <v>1</v>
      </c>
      <c r="Q27" s="28">
        <v>37.299999999999997</v>
      </c>
      <c r="R27" s="18">
        <v>0</v>
      </c>
      <c r="S27" s="28">
        <v>0</v>
      </c>
      <c r="T27" s="18">
        <v>0</v>
      </c>
      <c r="U27" s="28">
        <v>0</v>
      </c>
      <c r="V27" s="18">
        <v>0</v>
      </c>
      <c r="W27" s="28">
        <v>0</v>
      </c>
      <c r="X27" s="18">
        <v>0</v>
      </c>
      <c r="Y27" s="28">
        <v>0</v>
      </c>
      <c r="Z27" s="18">
        <f t="shared" si="5"/>
        <v>1</v>
      </c>
      <c r="AA27" s="28">
        <f t="shared" ref="AA27:AA52" si="6">SUM(C27+E27+G27+I27+K27+M27+O27+Q27+S27+U27+W27+Y27)</f>
        <v>37.299999999999997</v>
      </c>
      <c r="AB27" s="38"/>
      <c r="AC27" s="39"/>
      <c r="AD27" s="40"/>
    </row>
    <row r="28" spans="1:30" ht="13.5" customHeight="1" x14ac:dyDescent="0.25">
      <c r="A28" s="13" t="s">
        <v>21</v>
      </c>
      <c r="B28" s="18">
        <v>0</v>
      </c>
      <c r="C28" s="28">
        <v>0</v>
      </c>
      <c r="D28" s="18">
        <v>0</v>
      </c>
      <c r="E28" s="28">
        <v>0</v>
      </c>
      <c r="F28" s="18">
        <v>0</v>
      </c>
      <c r="G28" s="27">
        <v>0</v>
      </c>
      <c r="H28" s="18">
        <v>0</v>
      </c>
      <c r="I28" s="28">
        <v>0</v>
      </c>
      <c r="J28" s="18">
        <v>0</v>
      </c>
      <c r="K28" s="28">
        <v>0</v>
      </c>
      <c r="L28" s="18">
        <v>0</v>
      </c>
      <c r="M28" s="28">
        <v>0</v>
      </c>
      <c r="N28" s="18">
        <v>0</v>
      </c>
      <c r="O28" s="28">
        <v>0</v>
      </c>
      <c r="P28" s="18">
        <v>0</v>
      </c>
      <c r="Q28" s="28">
        <v>0</v>
      </c>
      <c r="R28" s="18">
        <v>0</v>
      </c>
      <c r="S28" s="28">
        <v>0</v>
      </c>
      <c r="T28" s="18">
        <v>0</v>
      </c>
      <c r="U28" s="28">
        <v>0</v>
      </c>
      <c r="V28" s="18">
        <v>0</v>
      </c>
      <c r="W28" s="28">
        <v>0</v>
      </c>
      <c r="X28" s="18">
        <v>0</v>
      </c>
      <c r="Y28" s="28">
        <v>0</v>
      </c>
      <c r="Z28" s="18">
        <f t="shared" si="5"/>
        <v>0</v>
      </c>
      <c r="AA28" s="28">
        <f t="shared" si="6"/>
        <v>0</v>
      </c>
      <c r="AB28" s="38"/>
      <c r="AC28" s="39"/>
      <c r="AD28" s="40"/>
    </row>
    <row r="29" spans="1:30" ht="13.5" customHeight="1" x14ac:dyDescent="0.25">
      <c r="A29" s="13" t="s">
        <v>22</v>
      </c>
      <c r="B29" s="18">
        <v>0</v>
      </c>
      <c r="C29" s="28">
        <v>0</v>
      </c>
      <c r="D29" s="18">
        <v>0</v>
      </c>
      <c r="E29" s="28">
        <v>0</v>
      </c>
      <c r="F29" s="18">
        <v>0</v>
      </c>
      <c r="G29" s="27">
        <v>0</v>
      </c>
      <c r="H29" s="18">
        <v>0</v>
      </c>
      <c r="I29" s="28">
        <v>0</v>
      </c>
      <c r="J29" s="18">
        <v>0</v>
      </c>
      <c r="K29" s="28">
        <v>0</v>
      </c>
      <c r="L29" s="18">
        <v>0</v>
      </c>
      <c r="M29" s="28">
        <v>0</v>
      </c>
      <c r="N29" s="18">
        <v>0</v>
      </c>
      <c r="O29" s="28">
        <v>0</v>
      </c>
      <c r="P29" s="18">
        <v>0</v>
      </c>
      <c r="Q29" s="28">
        <v>0</v>
      </c>
      <c r="R29" s="18">
        <v>0</v>
      </c>
      <c r="S29" s="28">
        <v>0</v>
      </c>
      <c r="T29" s="18">
        <v>0</v>
      </c>
      <c r="U29" s="28">
        <v>0</v>
      </c>
      <c r="V29" s="18">
        <v>0</v>
      </c>
      <c r="W29" s="28">
        <v>0</v>
      </c>
      <c r="X29" s="18">
        <v>0</v>
      </c>
      <c r="Y29" s="28">
        <v>0</v>
      </c>
      <c r="Z29" s="18">
        <f t="shared" si="5"/>
        <v>0</v>
      </c>
      <c r="AA29" s="28">
        <f t="shared" si="6"/>
        <v>0</v>
      </c>
      <c r="AB29" s="38"/>
      <c r="AC29" s="39"/>
      <c r="AD29" s="40"/>
    </row>
    <row r="30" spans="1:30" ht="13.5" customHeight="1" x14ac:dyDescent="0.25">
      <c r="A30" s="13" t="s">
        <v>23</v>
      </c>
      <c r="B30" s="18">
        <v>0</v>
      </c>
      <c r="C30" s="28">
        <v>0</v>
      </c>
      <c r="D30" s="18">
        <v>5</v>
      </c>
      <c r="E30" s="28">
        <v>42.1</v>
      </c>
      <c r="F30" s="18">
        <v>0</v>
      </c>
      <c r="G30" s="27">
        <v>0</v>
      </c>
      <c r="H30" s="18">
        <v>0</v>
      </c>
      <c r="I30" s="28">
        <v>0</v>
      </c>
      <c r="J30" s="18">
        <v>0</v>
      </c>
      <c r="K30" s="28">
        <v>0</v>
      </c>
      <c r="L30" s="18">
        <v>0</v>
      </c>
      <c r="M30" s="28">
        <v>0</v>
      </c>
      <c r="N30" s="18">
        <v>0</v>
      </c>
      <c r="O30" s="28">
        <v>0</v>
      </c>
      <c r="P30" s="18">
        <v>0</v>
      </c>
      <c r="Q30" s="28">
        <v>0</v>
      </c>
      <c r="R30" s="18">
        <v>0</v>
      </c>
      <c r="S30" s="28">
        <v>0</v>
      </c>
      <c r="T30" s="18">
        <v>1</v>
      </c>
      <c r="U30" s="28">
        <f>30.8-0.1</f>
        <v>30.7</v>
      </c>
      <c r="V30" s="18">
        <v>0</v>
      </c>
      <c r="W30" s="28">
        <v>0</v>
      </c>
      <c r="X30" s="18">
        <v>0</v>
      </c>
      <c r="Y30" s="28">
        <v>0</v>
      </c>
      <c r="Z30" s="18">
        <f t="shared" si="5"/>
        <v>6</v>
      </c>
      <c r="AA30" s="28">
        <f t="shared" si="6"/>
        <v>72.8</v>
      </c>
      <c r="AB30" s="38"/>
      <c r="AC30" s="39"/>
      <c r="AD30" s="40"/>
    </row>
    <row r="31" spans="1:30" ht="13.5" customHeight="1" x14ac:dyDescent="0.25">
      <c r="A31" s="13" t="s">
        <v>24</v>
      </c>
      <c r="B31" s="18">
        <v>0</v>
      </c>
      <c r="C31" s="28">
        <v>0</v>
      </c>
      <c r="D31" s="18">
        <v>0</v>
      </c>
      <c r="E31" s="28">
        <v>0</v>
      </c>
      <c r="F31" s="18">
        <v>0</v>
      </c>
      <c r="G31" s="27">
        <v>0</v>
      </c>
      <c r="H31" s="18">
        <v>2</v>
      </c>
      <c r="I31" s="28">
        <v>23.2</v>
      </c>
      <c r="J31" s="18">
        <v>0</v>
      </c>
      <c r="K31" s="28">
        <v>0</v>
      </c>
      <c r="L31" s="18">
        <v>0</v>
      </c>
      <c r="M31" s="28">
        <v>0</v>
      </c>
      <c r="N31" s="18">
        <v>0</v>
      </c>
      <c r="O31" s="28">
        <v>0</v>
      </c>
      <c r="P31" s="18">
        <v>0</v>
      </c>
      <c r="Q31" s="28">
        <v>0</v>
      </c>
      <c r="R31" s="18">
        <v>0</v>
      </c>
      <c r="S31" s="28">
        <v>0</v>
      </c>
      <c r="T31" s="18">
        <v>0</v>
      </c>
      <c r="U31" s="28">
        <v>0</v>
      </c>
      <c r="V31" s="18">
        <v>0</v>
      </c>
      <c r="W31" s="28">
        <v>0</v>
      </c>
      <c r="X31" s="18">
        <v>0</v>
      </c>
      <c r="Y31" s="28">
        <v>0</v>
      </c>
      <c r="Z31" s="18">
        <f t="shared" si="5"/>
        <v>2</v>
      </c>
      <c r="AA31" s="28">
        <f t="shared" si="6"/>
        <v>23.2</v>
      </c>
      <c r="AB31" s="38"/>
      <c r="AC31" s="39"/>
      <c r="AD31" s="40"/>
    </row>
    <row r="32" spans="1:30" ht="13.5" customHeight="1" x14ac:dyDescent="0.25">
      <c r="A32" s="13" t="s">
        <v>25</v>
      </c>
      <c r="B32" s="18">
        <v>0</v>
      </c>
      <c r="C32" s="28">
        <v>0</v>
      </c>
      <c r="D32" s="18">
        <v>0</v>
      </c>
      <c r="E32" s="28">
        <v>0</v>
      </c>
      <c r="F32" s="18">
        <v>0</v>
      </c>
      <c r="G32" s="27">
        <v>0</v>
      </c>
      <c r="H32" s="18">
        <v>0</v>
      </c>
      <c r="I32" s="28">
        <v>0</v>
      </c>
      <c r="J32" s="18">
        <v>0</v>
      </c>
      <c r="K32" s="28">
        <v>0</v>
      </c>
      <c r="L32" s="18">
        <v>0</v>
      </c>
      <c r="M32" s="28">
        <v>0</v>
      </c>
      <c r="N32" s="18">
        <v>0</v>
      </c>
      <c r="O32" s="28">
        <v>0</v>
      </c>
      <c r="P32" s="18">
        <v>0</v>
      </c>
      <c r="Q32" s="28">
        <v>0</v>
      </c>
      <c r="R32" s="18">
        <v>0</v>
      </c>
      <c r="S32" s="28">
        <v>0</v>
      </c>
      <c r="T32" s="18">
        <v>0</v>
      </c>
      <c r="U32" s="28">
        <v>0</v>
      </c>
      <c r="V32" s="18">
        <v>0</v>
      </c>
      <c r="W32" s="28">
        <v>0</v>
      </c>
      <c r="X32" s="18">
        <v>0</v>
      </c>
      <c r="Y32" s="28">
        <v>0</v>
      </c>
      <c r="Z32" s="18">
        <f t="shared" si="5"/>
        <v>0</v>
      </c>
      <c r="AA32" s="28">
        <f t="shared" si="6"/>
        <v>0</v>
      </c>
      <c r="AB32" s="38"/>
      <c r="AC32" s="39"/>
      <c r="AD32" s="40"/>
    </row>
    <row r="33" spans="1:30" ht="13.5" customHeight="1" x14ac:dyDescent="0.25">
      <c r="A33" s="13" t="s">
        <v>26</v>
      </c>
      <c r="B33" s="18">
        <v>0</v>
      </c>
      <c r="C33" s="28">
        <v>0</v>
      </c>
      <c r="D33" s="18">
        <v>0</v>
      </c>
      <c r="E33" s="28">
        <v>0</v>
      </c>
      <c r="F33" s="18">
        <v>0</v>
      </c>
      <c r="G33" s="27">
        <v>0</v>
      </c>
      <c r="H33" s="18">
        <v>0</v>
      </c>
      <c r="I33" s="28">
        <v>0</v>
      </c>
      <c r="J33" s="18">
        <v>0</v>
      </c>
      <c r="K33" s="28">
        <v>0</v>
      </c>
      <c r="L33" s="18">
        <v>0</v>
      </c>
      <c r="M33" s="28">
        <v>0</v>
      </c>
      <c r="N33" s="18">
        <v>0</v>
      </c>
      <c r="O33" s="28">
        <v>0</v>
      </c>
      <c r="P33" s="18">
        <v>0</v>
      </c>
      <c r="Q33" s="28">
        <v>0</v>
      </c>
      <c r="R33" s="18">
        <v>0</v>
      </c>
      <c r="S33" s="28">
        <v>0</v>
      </c>
      <c r="T33" s="18">
        <v>0</v>
      </c>
      <c r="U33" s="28">
        <v>0</v>
      </c>
      <c r="V33" s="18">
        <v>0</v>
      </c>
      <c r="W33" s="28">
        <v>0</v>
      </c>
      <c r="X33" s="18">
        <v>0</v>
      </c>
      <c r="Y33" s="28">
        <v>0</v>
      </c>
      <c r="Z33" s="18">
        <f t="shared" si="5"/>
        <v>0</v>
      </c>
      <c r="AA33" s="28">
        <f t="shared" si="6"/>
        <v>0</v>
      </c>
      <c r="AB33" s="38"/>
      <c r="AC33" s="39"/>
      <c r="AD33" s="40"/>
    </row>
    <row r="34" spans="1:30" ht="13.5" customHeight="1" x14ac:dyDescent="0.25">
      <c r="A34" s="13" t="s">
        <v>27</v>
      </c>
      <c r="B34" s="18">
        <v>0</v>
      </c>
      <c r="C34" s="28">
        <v>0</v>
      </c>
      <c r="D34" s="18">
        <v>0</v>
      </c>
      <c r="E34" s="28">
        <v>0</v>
      </c>
      <c r="F34" s="18">
        <v>0</v>
      </c>
      <c r="G34" s="27">
        <v>0</v>
      </c>
      <c r="H34" s="18">
        <v>0</v>
      </c>
      <c r="I34" s="28">
        <v>0</v>
      </c>
      <c r="J34" s="18">
        <v>0</v>
      </c>
      <c r="K34" s="28">
        <v>0</v>
      </c>
      <c r="L34" s="18">
        <v>0</v>
      </c>
      <c r="M34" s="28">
        <v>0</v>
      </c>
      <c r="N34" s="18">
        <v>0</v>
      </c>
      <c r="O34" s="28">
        <v>0</v>
      </c>
      <c r="P34" s="18">
        <v>0</v>
      </c>
      <c r="Q34" s="28">
        <v>0</v>
      </c>
      <c r="R34" s="18">
        <v>0</v>
      </c>
      <c r="S34" s="28">
        <v>0</v>
      </c>
      <c r="T34" s="18">
        <v>0</v>
      </c>
      <c r="U34" s="28">
        <v>0</v>
      </c>
      <c r="V34" s="18">
        <v>0</v>
      </c>
      <c r="W34" s="28">
        <v>0</v>
      </c>
      <c r="X34" s="18">
        <v>0</v>
      </c>
      <c r="Y34" s="28">
        <v>0</v>
      </c>
      <c r="Z34" s="18">
        <f t="shared" si="5"/>
        <v>0</v>
      </c>
      <c r="AA34" s="28">
        <f t="shared" si="6"/>
        <v>0</v>
      </c>
      <c r="AB34" s="38"/>
      <c r="AC34" s="39"/>
      <c r="AD34" s="40"/>
    </row>
    <row r="35" spans="1:30" ht="13.5" customHeight="1" x14ac:dyDescent="0.25">
      <c r="A35" s="13" t="s">
        <v>28</v>
      </c>
      <c r="B35" s="18">
        <v>0</v>
      </c>
      <c r="C35" s="28">
        <v>0</v>
      </c>
      <c r="D35" s="18">
        <v>1</v>
      </c>
      <c r="E35" s="28">
        <v>17</v>
      </c>
      <c r="F35" s="18">
        <v>1</v>
      </c>
      <c r="G35" s="27">
        <v>124.1</v>
      </c>
      <c r="H35" s="18">
        <v>0</v>
      </c>
      <c r="I35" s="28">
        <v>0</v>
      </c>
      <c r="J35" s="18">
        <v>0</v>
      </c>
      <c r="K35" s="28">
        <v>0</v>
      </c>
      <c r="L35" s="18">
        <v>0</v>
      </c>
      <c r="M35" s="28">
        <v>0</v>
      </c>
      <c r="N35" s="18">
        <v>0</v>
      </c>
      <c r="O35" s="28">
        <v>0</v>
      </c>
      <c r="P35" s="18">
        <v>0</v>
      </c>
      <c r="Q35" s="28">
        <v>0</v>
      </c>
      <c r="R35" s="18">
        <v>1</v>
      </c>
      <c r="S35" s="28">
        <v>15.5</v>
      </c>
      <c r="T35" s="18">
        <v>3</v>
      </c>
      <c r="U35" s="32">
        <v>10</v>
      </c>
      <c r="V35" s="18">
        <v>0</v>
      </c>
      <c r="W35" s="28">
        <v>0</v>
      </c>
      <c r="X35" s="18">
        <v>0</v>
      </c>
      <c r="Y35" s="28">
        <v>0</v>
      </c>
      <c r="Z35" s="18">
        <f t="shared" si="5"/>
        <v>6</v>
      </c>
      <c r="AA35" s="28">
        <f t="shared" si="6"/>
        <v>166.6</v>
      </c>
      <c r="AB35" s="38"/>
      <c r="AC35" s="39"/>
      <c r="AD35" s="40"/>
    </row>
    <row r="36" spans="1:30" ht="13.5" customHeight="1" x14ac:dyDescent="0.25">
      <c r="A36" s="13" t="s">
        <v>29</v>
      </c>
      <c r="B36" s="18">
        <v>0</v>
      </c>
      <c r="C36" s="28">
        <v>0</v>
      </c>
      <c r="D36" s="18">
        <v>0</v>
      </c>
      <c r="E36" s="28">
        <v>0</v>
      </c>
      <c r="F36" s="18">
        <v>0</v>
      </c>
      <c r="G36" s="27">
        <v>0</v>
      </c>
      <c r="H36" s="18">
        <v>0</v>
      </c>
      <c r="I36" s="28">
        <v>0</v>
      </c>
      <c r="J36" s="18">
        <v>0</v>
      </c>
      <c r="K36" s="28">
        <v>0</v>
      </c>
      <c r="L36" s="18">
        <v>0</v>
      </c>
      <c r="M36" s="28">
        <v>0</v>
      </c>
      <c r="N36" s="18">
        <v>0</v>
      </c>
      <c r="O36" s="28">
        <v>0</v>
      </c>
      <c r="P36" s="18">
        <v>0</v>
      </c>
      <c r="Q36" s="28">
        <v>0</v>
      </c>
      <c r="R36" s="18">
        <v>3</v>
      </c>
      <c r="S36" s="28">
        <v>16.2</v>
      </c>
      <c r="T36" s="18">
        <v>0</v>
      </c>
      <c r="U36" s="28">
        <v>0</v>
      </c>
      <c r="V36" s="18">
        <v>1</v>
      </c>
      <c r="W36" s="28">
        <v>5.9</v>
      </c>
      <c r="X36" s="18">
        <v>0</v>
      </c>
      <c r="Y36" s="28">
        <v>0</v>
      </c>
      <c r="Z36" s="18">
        <f t="shared" si="5"/>
        <v>4</v>
      </c>
      <c r="AA36" s="28">
        <f t="shared" si="6"/>
        <v>22.1</v>
      </c>
      <c r="AB36" s="38"/>
      <c r="AC36" s="39"/>
      <c r="AD36" s="40"/>
    </row>
    <row r="37" spans="1:30" ht="13.5" customHeight="1" x14ac:dyDescent="0.25">
      <c r="A37" s="13" t="s">
        <v>30</v>
      </c>
      <c r="B37" s="18">
        <v>0</v>
      </c>
      <c r="C37" s="28">
        <v>0</v>
      </c>
      <c r="D37" s="18">
        <v>0</v>
      </c>
      <c r="E37" s="28">
        <v>0</v>
      </c>
      <c r="F37" s="18">
        <v>0</v>
      </c>
      <c r="G37" s="27">
        <v>0</v>
      </c>
      <c r="H37" s="18">
        <v>0</v>
      </c>
      <c r="I37" s="28">
        <v>0</v>
      </c>
      <c r="J37" s="18">
        <v>1</v>
      </c>
      <c r="K37" s="28">
        <v>25.9</v>
      </c>
      <c r="L37" s="18">
        <v>0</v>
      </c>
      <c r="M37" s="28">
        <v>0</v>
      </c>
      <c r="N37" s="18">
        <v>1</v>
      </c>
      <c r="O37" s="28">
        <v>34</v>
      </c>
      <c r="P37" s="18">
        <v>0</v>
      </c>
      <c r="Q37" s="28">
        <v>0</v>
      </c>
      <c r="R37" s="18">
        <v>0</v>
      </c>
      <c r="S37" s="28">
        <v>0</v>
      </c>
      <c r="T37" s="18">
        <v>0</v>
      </c>
      <c r="U37" s="28">
        <v>0</v>
      </c>
      <c r="V37" s="18">
        <v>0</v>
      </c>
      <c r="W37" s="28">
        <v>0</v>
      </c>
      <c r="X37" s="18">
        <v>0</v>
      </c>
      <c r="Y37" s="28">
        <v>0</v>
      </c>
      <c r="Z37" s="18">
        <f t="shared" si="5"/>
        <v>2</v>
      </c>
      <c r="AA37" s="28">
        <f t="shared" si="6"/>
        <v>59.9</v>
      </c>
      <c r="AB37" s="38"/>
      <c r="AC37" s="39"/>
      <c r="AD37" s="40"/>
    </row>
    <row r="38" spans="1:30" ht="13.5" customHeight="1" x14ac:dyDescent="0.25">
      <c r="A38" s="13" t="s">
        <v>31</v>
      </c>
      <c r="B38" s="18">
        <v>0</v>
      </c>
      <c r="C38" s="28">
        <v>0</v>
      </c>
      <c r="D38" s="18">
        <v>0</v>
      </c>
      <c r="E38" s="28">
        <v>0</v>
      </c>
      <c r="F38" s="18">
        <v>0</v>
      </c>
      <c r="G38" s="27">
        <v>0</v>
      </c>
      <c r="H38" s="18">
        <v>0</v>
      </c>
      <c r="I38" s="28">
        <v>0</v>
      </c>
      <c r="J38" s="18">
        <v>0</v>
      </c>
      <c r="K38" s="28">
        <v>0</v>
      </c>
      <c r="L38" s="18">
        <v>0</v>
      </c>
      <c r="M38" s="28">
        <v>0</v>
      </c>
      <c r="N38" s="18">
        <v>0</v>
      </c>
      <c r="O38" s="28">
        <v>0</v>
      </c>
      <c r="P38" s="18">
        <v>0</v>
      </c>
      <c r="Q38" s="28">
        <v>0</v>
      </c>
      <c r="R38" s="18">
        <v>0</v>
      </c>
      <c r="S38" s="28">
        <v>0</v>
      </c>
      <c r="T38" s="18">
        <v>0</v>
      </c>
      <c r="U38" s="28">
        <v>0</v>
      </c>
      <c r="V38" s="18">
        <v>0</v>
      </c>
      <c r="W38" s="28">
        <v>0</v>
      </c>
      <c r="X38" s="18">
        <v>0</v>
      </c>
      <c r="Y38" s="28">
        <v>0</v>
      </c>
      <c r="Z38" s="18">
        <f t="shared" si="5"/>
        <v>0</v>
      </c>
      <c r="AA38" s="28">
        <f t="shared" si="6"/>
        <v>0</v>
      </c>
      <c r="AB38" s="38"/>
      <c r="AC38" s="39"/>
      <c r="AD38" s="40"/>
    </row>
    <row r="39" spans="1:30" ht="13.5" customHeight="1" x14ac:dyDescent="0.25">
      <c r="A39" s="13" t="s">
        <v>32</v>
      </c>
      <c r="B39" s="18">
        <v>0</v>
      </c>
      <c r="C39" s="28">
        <v>0</v>
      </c>
      <c r="D39" s="18">
        <v>0</v>
      </c>
      <c r="E39" s="28">
        <v>0</v>
      </c>
      <c r="F39" s="18">
        <v>0</v>
      </c>
      <c r="G39" s="27">
        <v>0</v>
      </c>
      <c r="H39" s="18">
        <v>0</v>
      </c>
      <c r="I39" s="28">
        <v>0</v>
      </c>
      <c r="J39" s="18">
        <v>0</v>
      </c>
      <c r="K39" s="28">
        <v>0</v>
      </c>
      <c r="L39" s="18">
        <v>0</v>
      </c>
      <c r="M39" s="28">
        <v>0</v>
      </c>
      <c r="N39" s="18">
        <v>0</v>
      </c>
      <c r="O39" s="28">
        <v>0</v>
      </c>
      <c r="P39" s="18">
        <v>0</v>
      </c>
      <c r="Q39" s="28">
        <v>0</v>
      </c>
      <c r="R39" s="18">
        <v>0</v>
      </c>
      <c r="S39" s="28">
        <v>0</v>
      </c>
      <c r="T39" s="18">
        <v>0</v>
      </c>
      <c r="U39" s="28">
        <v>0</v>
      </c>
      <c r="V39" s="18">
        <v>0</v>
      </c>
      <c r="W39" s="28">
        <v>0</v>
      </c>
      <c r="X39" s="18">
        <v>0</v>
      </c>
      <c r="Y39" s="28">
        <v>0</v>
      </c>
      <c r="Z39" s="18">
        <f t="shared" si="5"/>
        <v>0</v>
      </c>
      <c r="AA39" s="28">
        <f t="shared" si="6"/>
        <v>0</v>
      </c>
      <c r="AB39" s="38"/>
      <c r="AC39" s="39"/>
      <c r="AD39" s="40"/>
    </row>
    <row r="40" spans="1:30" ht="13.5" customHeight="1" x14ac:dyDescent="0.25">
      <c r="A40" s="13" t="s">
        <v>33</v>
      </c>
      <c r="B40" s="18">
        <v>0</v>
      </c>
      <c r="C40" s="28">
        <v>0</v>
      </c>
      <c r="D40" s="18">
        <v>0</v>
      </c>
      <c r="E40" s="28">
        <v>0</v>
      </c>
      <c r="F40" s="18">
        <v>0</v>
      </c>
      <c r="G40" s="27">
        <v>0</v>
      </c>
      <c r="H40" s="18">
        <v>0</v>
      </c>
      <c r="I40" s="28">
        <v>0</v>
      </c>
      <c r="J40" s="18">
        <v>0</v>
      </c>
      <c r="K40" s="28">
        <v>0</v>
      </c>
      <c r="L40" s="18">
        <v>0</v>
      </c>
      <c r="M40" s="28">
        <v>0</v>
      </c>
      <c r="N40" s="18">
        <v>0</v>
      </c>
      <c r="O40" s="28">
        <v>0</v>
      </c>
      <c r="P40" s="18">
        <v>0</v>
      </c>
      <c r="Q40" s="32">
        <v>0</v>
      </c>
      <c r="R40" s="18">
        <v>0</v>
      </c>
      <c r="S40" s="28">
        <v>0</v>
      </c>
      <c r="T40" s="18">
        <v>0</v>
      </c>
      <c r="U40" s="28">
        <v>0</v>
      </c>
      <c r="V40" s="18">
        <v>0</v>
      </c>
      <c r="W40" s="28">
        <v>0</v>
      </c>
      <c r="X40" s="18">
        <v>23</v>
      </c>
      <c r="Y40" s="28">
        <v>551.79999999999995</v>
      </c>
      <c r="Z40" s="18">
        <f t="shared" si="5"/>
        <v>23</v>
      </c>
      <c r="AA40" s="28">
        <f t="shared" si="6"/>
        <v>551.79999999999995</v>
      </c>
      <c r="AB40" s="38"/>
      <c r="AC40" s="39"/>
      <c r="AD40" s="40"/>
    </row>
    <row r="41" spans="1:30" ht="13.5" customHeight="1" x14ac:dyDescent="0.25">
      <c r="A41" s="13" t="s">
        <v>34</v>
      </c>
      <c r="B41" s="18">
        <v>0</v>
      </c>
      <c r="C41" s="28">
        <v>0</v>
      </c>
      <c r="D41" s="18">
        <v>0</v>
      </c>
      <c r="E41" s="28">
        <v>0</v>
      </c>
      <c r="F41" s="18">
        <v>0</v>
      </c>
      <c r="G41" s="27">
        <v>0</v>
      </c>
      <c r="H41" s="18">
        <v>0</v>
      </c>
      <c r="I41" s="28">
        <v>0</v>
      </c>
      <c r="J41" s="18">
        <v>0</v>
      </c>
      <c r="K41" s="28">
        <v>0</v>
      </c>
      <c r="L41" s="18">
        <v>0</v>
      </c>
      <c r="M41" s="28">
        <v>0</v>
      </c>
      <c r="N41" s="18">
        <v>0</v>
      </c>
      <c r="O41" s="28">
        <v>0</v>
      </c>
      <c r="P41" s="18">
        <v>0</v>
      </c>
      <c r="Q41" s="28">
        <v>0</v>
      </c>
      <c r="R41" s="18">
        <v>0</v>
      </c>
      <c r="S41" s="28">
        <v>0</v>
      </c>
      <c r="T41" s="18">
        <v>0</v>
      </c>
      <c r="U41" s="28">
        <v>0</v>
      </c>
      <c r="V41" s="18">
        <v>0</v>
      </c>
      <c r="W41" s="28">
        <v>0</v>
      </c>
      <c r="X41" s="18">
        <v>0</v>
      </c>
      <c r="Y41" s="28">
        <v>0</v>
      </c>
      <c r="Z41" s="18">
        <f t="shared" si="5"/>
        <v>0</v>
      </c>
      <c r="AA41" s="28">
        <f t="shared" si="6"/>
        <v>0</v>
      </c>
      <c r="AB41" s="38"/>
      <c r="AC41" s="39"/>
      <c r="AD41" s="40"/>
    </row>
    <row r="42" spans="1:30" ht="13.5" customHeight="1" x14ac:dyDescent="0.25">
      <c r="A42" s="13" t="s">
        <v>35</v>
      </c>
      <c r="B42" s="18">
        <v>0</v>
      </c>
      <c r="C42" s="28">
        <v>0</v>
      </c>
      <c r="D42" s="18">
        <v>0</v>
      </c>
      <c r="E42" s="28">
        <v>0</v>
      </c>
      <c r="F42" s="18">
        <v>0</v>
      </c>
      <c r="G42" s="27">
        <v>0</v>
      </c>
      <c r="H42" s="18">
        <v>0</v>
      </c>
      <c r="I42" s="28">
        <v>0</v>
      </c>
      <c r="J42" s="18">
        <v>0</v>
      </c>
      <c r="K42" s="28">
        <v>0</v>
      </c>
      <c r="L42" s="18">
        <v>0</v>
      </c>
      <c r="M42" s="28">
        <v>0</v>
      </c>
      <c r="N42" s="18">
        <v>0</v>
      </c>
      <c r="O42" s="28">
        <v>0</v>
      </c>
      <c r="P42" s="18">
        <v>0</v>
      </c>
      <c r="Q42" s="28">
        <v>0</v>
      </c>
      <c r="R42" s="18">
        <v>0</v>
      </c>
      <c r="S42" s="28">
        <v>0</v>
      </c>
      <c r="T42" s="18">
        <v>0</v>
      </c>
      <c r="U42" s="28">
        <v>0</v>
      </c>
      <c r="V42" s="18">
        <v>0</v>
      </c>
      <c r="W42" s="28">
        <v>0</v>
      </c>
      <c r="X42" s="18">
        <v>0</v>
      </c>
      <c r="Y42" s="28">
        <v>0</v>
      </c>
      <c r="Z42" s="18">
        <f t="shared" si="5"/>
        <v>0</v>
      </c>
      <c r="AA42" s="28">
        <f t="shared" si="6"/>
        <v>0</v>
      </c>
      <c r="AB42" s="38"/>
      <c r="AC42" s="39"/>
      <c r="AD42" s="40"/>
    </row>
    <row r="43" spans="1:30" ht="13.5" customHeight="1" x14ac:dyDescent="0.25">
      <c r="A43" s="13" t="s">
        <v>36</v>
      </c>
      <c r="B43" s="18">
        <v>0</v>
      </c>
      <c r="C43" s="28">
        <v>0</v>
      </c>
      <c r="D43" s="18">
        <v>2</v>
      </c>
      <c r="E43" s="28">
        <v>60.4</v>
      </c>
      <c r="F43" s="18">
        <v>0</v>
      </c>
      <c r="G43" s="27">
        <v>0</v>
      </c>
      <c r="H43" s="18">
        <v>0</v>
      </c>
      <c r="I43" s="28">
        <v>0</v>
      </c>
      <c r="J43" s="18">
        <v>1</v>
      </c>
      <c r="K43" s="28">
        <v>24.3</v>
      </c>
      <c r="L43" s="18">
        <v>0</v>
      </c>
      <c r="M43" s="28">
        <v>0</v>
      </c>
      <c r="N43" s="18">
        <v>0</v>
      </c>
      <c r="O43" s="28">
        <v>0</v>
      </c>
      <c r="P43" s="18">
        <v>0</v>
      </c>
      <c r="Q43" s="28">
        <v>0</v>
      </c>
      <c r="R43" s="18">
        <v>0</v>
      </c>
      <c r="S43" s="28">
        <v>0</v>
      </c>
      <c r="T43" s="18">
        <v>0</v>
      </c>
      <c r="U43" s="28">
        <v>0</v>
      </c>
      <c r="V43" s="18">
        <v>0</v>
      </c>
      <c r="W43" s="28">
        <v>0</v>
      </c>
      <c r="X43" s="18">
        <v>0</v>
      </c>
      <c r="Y43" s="28">
        <v>0</v>
      </c>
      <c r="Z43" s="18">
        <f t="shared" si="5"/>
        <v>3</v>
      </c>
      <c r="AA43" s="28">
        <f t="shared" si="6"/>
        <v>84.7</v>
      </c>
      <c r="AB43" s="38"/>
      <c r="AC43" s="39"/>
      <c r="AD43" s="40"/>
    </row>
    <row r="44" spans="1:30" ht="13.5" customHeight="1" x14ac:dyDescent="0.25">
      <c r="A44" s="13" t="s">
        <v>37</v>
      </c>
      <c r="B44" s="18">
        <v>0</v>
      </c>
      <c r="C44" s="28">
        <v>0</v>
      </c>
      <c r="D44" s="18">
        <v>0</v>
      </c>
      <c r="E44" s="28">
        <v>0</v>
      </c>
      <c r="F44" s="18">
        <v>0</v>
      </c>
      <c r="G44" s="27">
        <v>0</v>
      </c>
      <c r="H44" s="18">
        <v>1</v>
      </c>
      <c r="I44" s="28">
        <v>50.4</v>
      </c>
      <c r="J44" s="18">
        <v>0</v>
      </c>
      <c r="K44" s="28">
        <v>0</v>
      </c>
      <c r="L44" s="18">
        <v>0</v>
      </c>
      <c r="M44" s="28">
        <v>0</v>
      </c>
      <c r="N44" s="18">
        <v>0</v>
      </c>
      <c r="O44" s="28">
        <v>0</v>
      </c>
      <c r="P44" s="18">
        <v>4</v>
      </c>
      <c r="Q44" s="28">
        <v>60.6</v>
      </c>
      <c r="R44" s="18">
        <v>1</v>
      </c>
      <c r="S44" s="28">
        <v>19.8</v>
      </c>
      <c r="T44" s="18">
        <v>1</v>
      </c>
      <c r="U44" s="28">
        <v>0.5</v>
      </c>
      <c r="V44" s="18">
        <v>1</v>
      </c>
      <c r="W44" s="28">
        <v>6.2</v>
      </c>
      <c r="X44" s="18">
        <v>0</v>
      </c>
      <c r="Y44" s="28">
        <v>0</v>
      </c>
      <c r="Z44" s="18">
        <f t="shared" si="5"/>
        <v>8</v>
      </c>
      <c r="AA44" s="28">
        <f t="shared" si="6"/>
        <v>137.5</v>
      </c>
      <c r="AB44" s="38"/>
      <c r="AC44" s="39"/>
      <c r="AD44" s="40"/>
    </row>
    <row r="45" spans="1:30" ht="13.5" customHeight="1" x14ac:dyDescent="0.25">
      <c r="A45" s="13" t="s">
        <v>38</v>
      </c>
      <c r="B45" s="18">
        <v>0</v>
      </c>
      <c r="C45" s="28">
        <v>0</v>
      </c>
      <c r="D45" s="18">
        <v>0</v>
      </c>
      <c r="E45" s="28">
        <v>0</v>
      </c>
      <c r="F45" s="18">
        <v>0</v>
      </c>
      <c r="G45" s="27">
        <v>0</v>
      </c>
      <c r="H45" s="18">
        <v>0</v>
      </c>
      <c r="I45" s="28">
        <v>0</v>
      </c>
      <c r="J45" s="18">
        <v>1</v>
      </c>
      <c r="K45" s="28">
        <v>7.8</v>
      </c>
      <c r="L45" s="18">
        <v>1</v>
      </c>
      <c r="M45" s="28">
        <v>51.9</v>
      </c>
      <c r="N45" s="18">
        <v>0</v>
      </c>
      <c r="O45" s="28">
        <v>0</v>
      </c>
      <c r="P45" s="18">
        <v>0</v>
      </c>
      <c r="Q45" s="28">
        <v>0</v>
      </c>
      <c r="R45" s="18">
        <v>0</v>
      </c>
      <c r="S45" s="28">
        <v>0</v>
      </c>
      <c r="T45" s="18">
        <v>0</v>
      </c>
      <c r="U45" s="28">
        <v>0</v>
      </c>
      <c r="V45" s="18">
        <v>0</v>
      </c>
      <c r="W45" s="28">
        <v>0</v>
      </c>
      <c r="X45" s="18">
        <v>0</v>
      </c>
      <c r="Y45" s="28">
        <v>0</v>
      </c>
      <c r="Z45" s="18">
        <f t="shared" si="5"/>
        <v>2</v>
      </c>
      <c r="AA45" s="28">
        <f t="shared" si="6"/>
        <v>59.699999999999996</v>
      </c>
      <c r="AB45" s="38"/>
      <c r="AC45" s="39"/>
      <c r="AD45" s="40"/>
    </row>
    <row r="46" spans="1:30" ht="13.5" customHeight="1" x14ac:dyDescent="0.25">
      <c r="A46" s="13" t="s">
        <v>39</v>
      </c>
      <c r="B46" s="18">
        <v>0</v>
      </c>
      <c r="C46" s="28">
        <v>0</v>
      </c>
      <c r="D46" s="18">
        <v>0</v>
      </c>
      <c r="E46" s="28">
        <v>0</v>
      </c>
      <c r="F46" s="18">
        <v>0</v>
      </c>
      <c r="G46" s="27">
        <v>0</v>
      </c>
      <c r="H46" s="18">
        <v>0</v>
      </c>
      <c r="I46" s="28">
        <v>0</v>
      </c>
      <c r="J46" s="18">
        <v>0</v>
      </c>
      <c r="K46" s="28">
        <v>0</v>
      </c>
      <c r="L46" s="18">
        <v>0</v>
      </c>
      <c r="M46" s="28">
        <v>0</v>
      </c>
      <c r="N46" s="18">
        <v>0</v>
      </c>
      <c r="O46" s="28">
        <v>0</v>
      </c>
      <c r="P46" s="18">
        <v>0</v>
      </c>
      <c r="Q46" s="28">
        <v>0</v>
      </c>
      <c r="R46" s="18">
        <v>0</v>
      </c>
      <c r="S46" s="28">
        <v>0</v>
      </c>
      <c r="T46" s="18">
        <v>0</v>
      </c>
      <c r="U46" s="28">
        <v>0</v>
      </c>
      <c r="V46" s="18">
        <v>0</v>
      </c>
      <c r="W46" s="28">
        <v>0</v>
      </c>
      <c r="X46" s="18">
        <v>0</v>
      </c>
      <c r="Y46" s="28">
        <v>0</v>
      </c>
      <c r="Z46" s="18">
        <f t="shared" si="5"/>
        <v>0</v>
      </c>
      <c r="AA46" s="28">
        <f t="shared" si="6"/>
        <v>0</v>
      </c>
      <c r="AB46" s="38"/>
      <c r="AC46" s="39"/>
      <c r="AD46" s="40"/>
    </row>
    <row r="47" spans="1:30" ht="13.5" customHeight="1" x14ac:dyDescent="0.25">
      <c r="A47" s="13" t="s">
        <v>40</v>
      </c>
      <c r="B47" s="18">
        <v>0</v>
      </c>
      <c r="C47" s="28">
        <v>0</v>
      </c>
      <c r="D47" s="18">
        <v>0</v>
      </c>
      <c r="E47" s="28">
        <v>0</v>
      </c>
      <c r="F47" s="18">
        <v>0</v>
      </c>
      <c r="G47" s="27">
        <v>0</v>
      </c>
      <c r="H47" s="18">
        <v>1</v>
      </c>
      <c r="I47" s="28">
        <v>34.299999999999997</v>
      </c>
      <c r="J47" s="18">
        <v>0</v>
      </c>
      <c r="K47" s="28">
        <v>0</v>
      </c>
      <c r="L47" s="18">
        <v>0</v>
      </c>
      <c r="M47" s="28">
        <v>0</v>
      </c>
      <c r="N47" s="18">
        <v>0</v>
      </c>
      <c r="O47" s="28">
        <v>0</v>
      </c>
      <c r="P47" s="18">
        <v>0</v>
      </c>
      <c r="Q47" s="28">
        <v>0</v>
      </c>
      <c r="R47" s="18">
        <v>0</v>
      </c>
      <c r="S47" s="28">
        <v>0</v>
      </c>
      <c r="T47" s="18">
        <v>1</v>
      </c>
      <c r="U47" s="28">
        <v>11.7</v>
      </c>
      <c r="V47" s="18">
        <v>0</v>
      </c>
      <c r="W47" s="28">
        <v>0</v>
      </c>
      <c r="X47" s="18">
        <v>0</v>
      </c>
      <c r="Y47" s="28">
        <v>0</v>
      </c>
      <c r="Z47" s="18">
        <f t="shared" si="5"/>
        <v>2</v>
      </c>
      <c r="AA47" s="28">
        <f t="shared" si="6"/>
        <v>46</v>
      </c>
      <c r="AB47" s="38"/>
      <c r="AC47" s="39"/>
      <c r="AD47" s="40"/>
    </row>
    <row r="48" spans="1:30" ht="13.5" customHeight="1" x14ac:dyDescent="0.25">
      <c r="A48" s="13" t="s">
        <v>41</v>
      </c>
      <c r="B48" s="18">
        <v>0</v>
      </c>
      <c r="C48" s="28">
        <v>0</v>
      </c>
      <c r="D48" s="18">
        <v>0</v>
      </c>
      <c r="E48" s="28">
        <v>0</v>
      </c>
      <c r="F48" s="18">
        <v>0</v>
      </c>
      <c r="G48" s="27">
        <v>0</v>
      </c>
      <c r="H48" s="18">
        <v>0</v>
      </c>
      <c r="I48" s="28">
        <v>0</v>
      </c>
      <c r="J48" s="18">
        <v>0</v>
      </c>
      <c r="K48" s="28">
        <v>0</v>
      </c>
      <c r="L48" s="18">
        <v>0</v>
      </c>
      <c r="M48" s="28">
        <v>0</v>
      </c>
      <c r="N48" s="18">
        <v>0</v>
      </c>
      <c r="O48" s="28">
        <v>0</v>
      </c>
      <c r="P48" s="18">
        <v>0</v>
      </c>
      <c r="Q48" s="28">
        <v>0</v>
      </c>
      <c r="R48" s="18">
        <v>0</v>
      </c>
      <c r="S48" s="28">
        <v>0</v>
      </c>
      <c r="T48" s="18">
        <v>1</v>
      </c>
      <c r="U48" s="28">
        <v>14.1</v>
      </c>
      <c r="V48" s="18">
        <v>0</v>
      </c>
      <c r="W48" s="28">
        <v>0</v>
      </c>
      <c r="X48" s="18">
        <v>0</v>
      </c>
      <c r="Y48" s="28">
        <v>0</v>
      </c>
      <c r="Z48" s="18">
        <f t="shared" si="5"/>
        <v>1</v>
      </c>
      <c r="AA48" s="28">
        <f t="shared" si="6"/>
        <v>14.1</v>
      </c>
      <c r="AB48" s="38"/>
      <c r="AC48" s="39"/>
      <c r="AD48" s="40"/>
    </row>
    <row r="49" spans="1:30" ht="13.5" customHeight="1" x14ac:dyDescent="0.25">
      <c r="A49" s="13" t="s">
        <v>42</v>
      </c>
      <c r="B49" s="18">
        <v>0</v>
      </c>
      <c r="C49" s="28">
        <v>0</v>
      </c>
      <c r="D49" s="18">
        <v>0</v>
      </c>
      <c r="E49" s="28">
        <v>0</v>
      </c>
      <c r="F49" s="18">
        <v>0</v>
      </c>
      <c r="G49" s="27">
        <v>0</v>
      </c>
      <c r="H49" s="18">
        <v>0</v>
      </c>
      <c r="I49" s="28">
        <v>0</v>
      </c>
      <c r="J49" s="18">
        <v>0</v>
      </c>
      <c r="K49" s="28">
        <v>0</v>
      </c>
      <c r="L49" s="18">
        <v>0</v>
      </c>
      <c r="M49" s="28">
        <v>0</v>
      </c>
      <c r="N49" s="18">
        <v>0</v>
      </c>
      <c r="O49" s="28">
        <v>0</v>
      </c>
      <c r="P49" s="18">
        <v>0</v>
      </c>
      <c r="Q49" s="28">
        <v>0</v>
      </c>
      <c r="R49" s="18">
        <v>0</v>
      </c>
      <c r="S49" s="28">
        <v>0</v>
      </c>
      <c r="T49" s="18">
        <v>0</v>
      </c>
      <c r="U49" s="28">
        <v>0</v>
      </c>
      <c r="V49" s="18">
        <v>0</v>
      </c>
      <c r="W49" s="28">
        <v>0</v>
      </c>
      <c r="X49" s="18">
        <v>0</v>
      </c>
      <c r="Y49" s="28">
        <v>0</v>
      </c>
      <c r="Z49" s="18">
        <f t="shared" si="5"/>
        <v>0</v>
      </c>
      <c r="AA49" s="28">
        <f t="shared" si="6"/>
        <v>0</v>
      </c>
      <c r="AB49" s="38"/>
      <c r="AC49" s="39"/>
      <c r="AD49" s="40"/>
    </row>
    <row r="50" spans="1:30" ht="13.5" customHeight="1" x14ac:dyDescent="0.25">
      <c r="A50" s="13" t="s">
        <v>43</v>
      </c>
      <c r="B50" s="18">
        <v>0</v>
      </c>
      <c r="C50" s="28">
        <v>0</v>
      </c>
      <c r="D50" s="18">
        <v>0</v>
      </c>
      <c r="E50" s="28">
        <v>0</v>
      </c>
      <c r="F50" s="18">
        <v>0</v>
      </c>
      <c r="G50" s="27">
        <v>0</v>
      </c>
      <c r="H50" s="18">
        <v>0</v>
      </c>
      <c r="I50" s="28">
        <v>0</v>
      </c>
      <c r="J50" s="18">
        <v>0</v>
      </c>
      <c r="K50" s="28">
        <v>0</v>
      </c>
      <c r="L50" s="18">
        <v>0</v>
      </c>
      <c r="M50" s="28">
        <v>0</v>
      </c>
      <c r="N50" s="18">
        <v>0</v>
      </c>
      <c r="O50" s="28">
        <v>0</v>
      </c>
      <c r="P50" s="18">
        <v>0</v>
      </c>
      <c r="Q50" s="28">
        <v>0</v>
      </c>
      <c r="R50" s="18">
        <v>0</v>
      </c>
      <c r="S50" s="28">
        <v>0</v>
      </c>
      <c r="T50" s="18">
        <v>0</v>
      </c>
      <c r="U50" s="28">
        <v>0</v>
      </c>
      <c r="V50" s="18">
        <v>0</v>
      </c>
      <c r="W50" s="28">
        <v>0</v>
      </c>
      <c r="X50" s="18">
        <v>0</v>
      </c>
      <c r="Y50" s="28">
        <v>0</v>
      </c>
      <c r="Z50" s="18">
        <f t="shared" si="5"/>
        <v>0</v>
      </c>
      <c r="AA50" s="28">
        <f t="shared" si="6"/>
        <v>0</v>
      </c>
      <c r="AB50" s="38"/>
      <c r="AC50" s="39"/>
      <c r="AD50" s="40"/>
    </row>
    <row r="51" spans="1:30" ht="13.5" customHeight="1" x14ac:dyDescent="0.25">
      <c r="A51" s="13" t="s">
        <v>44</v>
      </c>
      <c r="B51" s="18">
        <v>0</v>
      </c>
      <c r="C51" s="28">
        <v>0</v>
      </c>
      <c r="D51" s="18">
        <v>0</v>
      </c>
      <c r="E51" s="28">
        <v>0</v>
      </c>
      <c r="F51" s="18">
        <v>1</v>
      </c>
      <c r="G51" s="27">
        <v>46.8</v>
      </c>
      <c r="H51" s="18">
        <v>1</v>
      </c>
      <c r="I51" s="28">
        <v>11.6</v>
      </c>
      <c r="J51" s="18">
        <v>1</v>
      </c>
      <c r="K51" s="28">
        <v>20.100000000000001</v>
      </c>
      <c r="L51" s="18">
        <v>0</v>
      </c>
      <c r="M51" s="28">
        <v>0</v>
      </c>
      <c r="N51" s="18">
        <v>0</v>
      </c>
      <c r="O51" s="28">
        <v>0</v>
      </c>
      <c r="P51" s="18">
        <v>0</v>
      </c>
      <c r="Q51" s="28">
        <v>0</v>
      </c>
      <c r="R51" s="18">
        <v>0</v>
      </c>
      <c r="S51" s="28">
        <v>0</v>
      </c>
      <c r="T51" s="18">
        <v>0</v>
      </c>
      <c r="U51" s="28">
        <v>0</v>
      </c>
      <c r="V51" s="18">
        <v>0</v>
      </c>
      <c r="W51" s="28">
        <v>0</v>
      </c>
      <c r="X51" s="18">
        <v>0</v>
      </c>
      <c r="Y51" s="28">
        <v>0</v>
      </c>
      <c r="Z51" s="18">
        <f t="shared" si="5"/>
        <v>3</v>
      </c>
      <c r="AA51" s="28">
        <f t="shared" si="6"/>
        <v>78.5</v>
      </c>
      <c r="AB51" s="38"/>
      <c r="AC51" s="39"/>
      <c r="AD51" s="40"/>
    </row>
    <row r="52" spans="1:30" s="6" customFormat="1" ht="13.5" customHeight="1" x14ac:dyDescent="0.25">
      <c r="A52" s="14" t="s">
        <v>45</v>
      </c>
      <c r="B52" s="19">
        <v>0</v>
      </c>
      <c r="C52" s="30">
        <v>0</v>
      </c>
      <c r="D52" s="19">
        <v>0</v>
      </c>
      <c r="E52" s="30">
        <v>0</v>
      </c>
      <c r="F52" s="19">
        <v>0</v>
      </c>
      <c r="G52" s="31">
        <v>0</v>
      </c>
      <c r="H52" s="19">
        <v>0</v>
      </c>
      <c r="I52" s="30">
        <v>0</v>
      </c>
      <c r="J52" s="19">
        <v>0</v>
      </c>
      <c r="K52" s="30">
        <v>0</v>
      </c>
      <c r="L52" s="19">
        <v>0</v>
      </c>
      <c r="M52" s="30">
        <v>0</v>
      </c>
      <c r="N52" s="19">
        <v>0</v>
      </c>
      <c r="O52" s="30">
        <v>0</v>
      </c>
      <c r="P52" s="19">
        <v>0</v>
      </c>
      <c r="Q52" s="30">
        <v>0</v>
      </c>
      <c r="R52" s="19">
        <v>0</v>
      </c>
      <c r="S52" s="30">
        <v>0</v>
      </c>
      <c r="T52" s="19">
        <v>0</v>
      </c>
      <c r="U52" s="30">
        <v>0</v>
      </c>
      <c r="V52" s="19">
        <v>0</v>
      </c>
      <c r="W52" s="30">
        <v>0</v>
      </c>
      <c r="X52" s="19">
        <v>0</v>
      </c>
      <c r="Y52" s="30">
        <v>0</v>
      </c>
      <c r="Z52" s="19">
        <f t="shared" si="5"/>
        <v>0</v>
      </c>
      <c r="AA52" s="30">
        <f t="shared" si="6"/>
        <v>0</v>
      </c>
      <c r="AB52" s="41"/>
      <c r="AC52" s="39"/>
      <c r="AD52" s="40"/>
    </row>
    <row r="53" spans="1:30" ht="13.5" customHeight="1" x14ac:dyDescent="0.2">
      <c r="A53" s="45" t="s">
        <v>51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33"/>
      <c r="O53" s="33"/>
    </row>
    <row r="54" spans="1:30" ht="15.75" customHeight="1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1:30" ht="15.75" customHeight="1" x14ac:dyDescent="0.2">
      <c r="A55" s="15"/>
      <c r="B55" s="4"/>
      <c r="C55" s="5"/>
      <c r="D55" s="4"/>
      <c r="E55" s="5"/>
      <c r="F55" s="4"/>
      <c r="G55" s="5"/>
      <c r="H55" s="4"/>
      <c r="I55" s="5"/>
      <c r="J55" s="4"/>
      <c r="K55" s="5"/>
      <c r="L55" s="4"/>
      <c r="M55" s="5"/>
      <c r="N55" s="4"/>
      <c r="O55" s="5"/>
    </row>
  </sheetData>
  <mergeCells count="18">
    <mergeCell ref="A1:O1"/>
    <mergeCell ref="L10:M10"/>
    <mergeCell ref="N10:O10"/>
    <mergeCell ref="P10:Q10"/>
    <mergeCell ref="R10:S10"/>
    <mergeCell ref="A6:AA6"/>
    <mergeCell ref="A53:M53"/>
    <mergeCell ref="V10:W10"/>
    <mergeCell ref="X10:Y10"/>
    <mergeCell ref="Z10:AA10"/>
    <mergeCell ref="A8:AA8"/>
    <mergeCell ref="T10:U10"/>
    <mergeCell ref="D10:E10"/>
    <mergeCell ref="F10:G10"/>
    <mergeCell ref="A10:A11"/>
    <mergeCell ref="B10:C10"/>
    <mergeCell ref="H10:I10"/>
    <mergeCell ref="J10:K10"/>
  </mergeCells>
  <phoneticPr fontId="0" type="noConversion"/>
  <pageMargins left="0.42" right="0" top="0" bottom="0.28000000000000003" header="0" footer="0"/>
  <pageSetup scale="38" firstPageNumber="221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2.2.14.1_2016</vt:lpstr>
      <vt:lpstr>'2.2.14.1_2016'!Área_de_impresión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zenteno</dc:creator>
  <cp:lastModifiedBy>Martha Marisela Avila Jimenez</cp:lastModifiedBy>
  <cp:lastPrinted>2017-02-15T00:41:24Z</cp:lastPrinted>
  <dcterms:created xsi:type="dcterms:W3CDTF">2012-04-27T19:20:13Z</dcterms:created>
  <dcterms:modified xsi:type="dcterms:W3CDTF">2017-03-22T23:13:53Z</dcterms:modified>
</cp:coreProperties>
</file>